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Work@LIFE\01_Projekte-laufend\Systemvergleich UBA.de\Endbericht\SYSEET_Ergebnistabellen_Kostenschätzung final\"/>
    </mc:Choice>
  </mc:AlternateContent>
  <bookViews>
    <workbookView xWindow="0" yWindow="0" windowWidth="28800" windowHeight="12450" tabRatio="802"/>
  </bookViews>
  <sheets>
    <sheet name="FT 2015 Details PtL" sheetId="1" r:id="rId1"/>
    <sheet name="DIA FT 2015 Details PtL" sheetId="6" r:id="rId2"/>
    <sheet name="FT 2015 Details PtL Sensit h" sheetId="40" r:id="rId3"/>
    <sheet name="DIA FT 2015 Details PtL Sensit " sheetId="41" r:id="rId4"/>
    <sheet name="FT PtL 2015-2050 gesamt" sheetId="29" r:id="rId5"/>
    <sheet name="DIA FT PtL 2015-2050 gesamt" sheetId="45" r:id="rId6"/>
    <sheet name="FT 2015 Details BtL PBtL" sheetId="28" r:id="rId7"/>
    <sheet name="DIA FT 2015 Details BtL PBtL" sheetId="27" r:id="rId8"/>
    <sheet name="FT PBtL 2015-2050 gesamt" sheetId="46" r:id="rId9"/>
    <sheet name="DIA FT PBtL 2015-2050 gesamt" sheetId="48" r:id="rId10"/>
  </sheets>
  <definedNames>
    <definedName name="Beschriftung" localSheetId="6">OFFSET('FT 2015 Details BtL PBtL'!$B$10,0,0,COUNTA('FT 2015 Details BtL PBtL'!$B$10:$B$24),-1)</definedName>
    <definedName name="Beschriftung" localSheetId="2">OFFSET('FT 2015 Details PtL Sensit h'!$B$10,0,0,COUNTA('FT 2015 Details PtL Sensit h'!$B$10:$B$11),-1)</definedName>
    <definedName name="Beschriftung" localSheetId="8">OFFSET('FT PBtL 2015-2050 gesamt'!#REF!,0,0,COUNTA('FT PBtL 2015-2050 gesamt'!#REF!),-1)</definedName>
    <definedName name="Beschriftung" localSheetId="4">OFFSET('FT PtL 2015-2050 gesamt'!#REF!,0,0,COUNTA('FT PtL 2015-2050 gesamt'!#REF!),-1)</definedName>
    <definedName name="Beschriftung">OFFSET('FT 2015 Details PtL'!$B$10,0,0,COUNTA('FT 2015 Details PtL'!$B$10:$B$24),-1)</definedName>
    <definedName name="Daten01" localSheetId="6">OFFSET('FT 2015 Details BtL PBtL'!$C$10,0,0,COUNTA('FT 2015 Details BtL PBtL'!$C$10:$C$24),-1)</definedName>
    <definedName name="Daten01" localSheetId="2">OFFSET('FT 2015 Details PtL Sensit h'!$C$10,0,0,COUNTA('FT 2015 Details PtL Sensit h'!$C$10:$C$11),-1)</definedName>
    <definedName name="Daten01" localSheetId="8">OFFSET('FT PBtL 2015-2050 gesamt'!#REF!,0,0,COUNTA('FT PBtL 2015-2050 gesamt'!#REF!),-1)</definedName>
    <definedName name="Daten01" localSheetId="4">OFFSET('FT PtL 2015-2050 gesamt'!#REF!,0,0,COUNTA('FT PtL 2015-2050 gesamt'!#REF!),-1)</definedName>
    <definedName name="Daten01">OFFSET('FT 2015 Details PtL'!$C$10,0,0,COUNTA('FT 2015 Details PtL'!$C$10:$C$24),-1)</definedName>
    <definedName name="Daten02" localSheetId="6">OFFSET('FT 2015 Details BtL PBtL'!$D$10,0,0,COUNTA('FT 2015 Details BtL PBtL'!$D$10:$D$24),-1)</definedName>
    <definedName name="Daten02" localSheetId="2">OFFSET('FT 2015 Details PtL Sensit h'!$D$10,0,0,COUNTA('FT 2015 Details PtL Sensit h'!$D$10:$D$11),-1)</definedName>
    <definedName name="Daten02" localSheetId="8">OFFSET('FT PBtL 2015-2050 gesamt'!#REF!,0,0,COUNTA('FT PBtL 2015-2050 gesamt'!#REF!),-1)</definedName>
    <definedName name="Daten02" localSheetId="4">OFFSET('FT PtL 2015-2050 gesamt'!#REF!,0,0,COUNTA('FT PtL 2015-2050 gesamt'!#REF!),-1)</definedName>
    <definedName name="Daten02">OFFSET('FT 2015 Details PtL'!$D$10,0,0,COUNTA('FT 2015 Details PtL'!$D$10:$D$24),-1)</definedName>
    <definedName name="Daten03" localSheetId="6">OFFSET('FT 2015 Details BtL PBtL'!$E$10,0,0,COUNTA('FT 2015 Details BtL PBtL'!$E$10:$E$24),-1)</definedName>
    <definedName name="Daten03" localSheetId="2">OFFSET('FT 2015 Details PtL Sensit h'!#REF!,0,0,COUNTA('FT 2015 Details PtL Sensit h'!#REF!),-1)</definedName>
    <definedName name="Daten03" localSheetId="8">OFFSET('FT PBtL 2015-2050 gesamt'!#REF!,0,0,COUNTA('FT PBtL 2015-2050 gesamt'!#REF!),-1)</definedName>
    <definedName name="Daten03" localSheetId="4">OFFSET('FT PtL 2015-2050 gesamt'!#REF!,0,0,COUNTA('FT PtL 2015-2050 gesamt'!#REF!),-1)</definedName>
    <definedName name="Daten03">OFFSET('FT 2015 Details PtL'!$E$10,0,0,COUNTA('FT 2015 Details PtL'!$E$10:$E$24),-1)</definedName>
    <definedName name="Daten04" localSheetId="6">OFFSET('FT 2015 Details BtL PBtL'!$F$10,0,0,COUNTA('FT 2015 Details BtL PBtL'!$F$10:$F$24),-1)</definedName>
    <definedName name="Daten04" localSheetId="2">OFFSET('FT 2015 Details PtL Sensit h'!$E$10,0,0,COUNTA('FT 2015 Details PtL Sensit h'!$E$10:$E$11),-1)</definedName>
    <definedName name="Daten04" localSheetId="8">OFFSET('FT PBtL 2015-2050 gesamt'!#REF!,0,0,COUNTA('FT PBtL 2015-2050 gesamt'!#REF!),-1)</definedName>
    <definedName name="Daten04" localSheetId="4">OFFSET('FT PtL 2015-2050 gesamt'!#REF!,0,0,COUNTA('FT PtL 2015-2050 gesamt'!#REF!),-1)</definedName>
    <definedName name="Daten04">OFFSET('FT 2015 Details PtL'!$F$10,0,0,COUNTA('FT 2015 Details PtL'!$F$10:$F$24),-1)</definedName>
    <definedName name="Daten05" localSheetId="6">OFFSET('FT 2015 Details BtL PBtL'!$G$10,0,0,COUNTA('FT 2015 Details BtL PBtL'!$G$10:$G$24),-1)</definedName>
    <definedName name="Daten05" localSheetId="2">OFFSET('FT 2015 Details PtL Sensit h'!$F$10,0,0,COUNTA('FT 2015 Details PtL Sensit h'!$F$10:$F$11),-1)</definedName>
    <definedName name="Daten05" localSheetId="8">OFFSET('FT PBtL 2015-2050 gesamt'!#REF!,0,0,COUNTA('FT PBtL 2015-2050 gesamt'!#REF!),-1)</definedName>
    <definedName name="Daten05" localSheetId="4">OFFSET('FT PtL 2015-2050 gesamt'!#REF!,0,0,COUNTA('FT PtL 2015-2050 gesamt'!#REF!),-1)</definedName>
    <definedName name="Daten05">OFFSET('FT 2015 Details PtL'!$G$10,0,0,COUNTA('FT 2015 Details PtL'!$G$10:$G$24),-1)</definedName>
    <definedName name="Daten06" localSheetId="6">OFFSET('FT 2015 Details BtL PBtL'!$H$10,0,0,COUNTA('FT 2015 Details BtL PBtL'!$H$10:$H$24),-1)</definedName>
    <definedName name="Daten06" localSheetId="2">OFFSET('FT 2015 Details PtL Sensit h'!$G$10,0,0,COUNTA('FT 2015 Details PtL Sensit h'!$G$10:$G$11),-1)</definedName>
    <definedName name="Daten06" localSheetId="8">OFFSET('FT PBtL 2015-2050 gesamt'!$B$11,0,0,COUNTA('FT PBtL 2015-2050 gesamt'!#REF!),-1)</definedName>
    <definedName name="Daten06" localSheetId="4">OFFSET('FT PtL 2015-2050 gesamt'!$B$11,0,0,COUNTA('FT PtL 2015-2050 gesamt'!#REF!),-1)</definedName>
    <definedName name="Daten06">OFFSET('FT 2015 Details PtL'!$H$10,0,0,COUNTA('FT 2015 Details PtL'!$H$10:$H$24),-1)</definedName>
    <definedName name="Daten07" localSheetId="6">OFFSET('FT 2015 Details BtL PBtL'!$I$10,0,0,COUNTA('FT 2015 Details BtL PBtL'!$I$10:$I$24),-1)</definedName>
    <definedName name="Daten07" localSheetId="2">OFFSET('FT 2015 Details PtL Sensit h'!$H$10,0,0,COUNTA('FT 2015 Details PtL Sensit h'!$H$10:$H$11),-1)</definedName>
    <definedName name="Daten07" localSheetId="8">OFFSET('FT PBtL 2015-2050 gesamt'!$C$11,0,0,COUNTA('FT PBtL 2015-2050 gesamt'!#REF!),-1)</definedName>
    <definedName name="Daten07" localSheetId="4">OFFSET('FT PtL 2015-2050 gesamt'!$C$11,0,0,COUNTA('FT PtL 2015-2050 gesamt'!#REF!),-1)</definedName>
    <definedName name="Daten07">OFFSET('FT 2015 Details PtL'!$I$10,0,0,COUNTA('FT 2015 Details PtL'!$I$10:$I$24),-1)</definedName>
    <definedName name="Daten08" localSheetId="6">OFFSET('FT 2015 Details BtL PBtL'!$J$10,0,0,COUNTA('FT 2015 Details BtL PBtL'!$J$10:$J$24),-1)</definedName>
    <definedName name="Daten08" localSheetId="2">OFFSET('FT 2015 Details PtL Sensit h'!#REF!,0,0,COUNTA('FT 2015 Details PtL Sensit h'!#REF!),-1)</definedName>
    <definedName name="Daten08" localSheetId="8">OFFSET('FT PBtL 2015-2050 gesamt'!$D$11,0,0,COUNTA('FT PBtL 2015-2050 gesamt'!#REF!),-1)</definedName>
    <definedName name="Daten08" localSheetId="4">OFFSET('FT PtL 2015-2050 gesamt'!$D$11,0,0,COUNTA('FT PtL 2015-2050 gesamt'!#REF!),-1)</definedName>
    <definedName name="Daten08">OFFSET('FT 2015 Details PtL'!$J$10,0,0,COUNTA('FT 2015 Details PtL'!$J$10:$J$24),-1)</definedName>
    <definedName name="Daten09" localSheetId="6">OFFSET('FT 2015 Details BtL PBtL'!$K$10,0,0,COUNTA('FT 2015 Details BtL PBtL'!$K$10:$K$24),-1)</definedName>
    <definedName name="Daten09" localSheetId="2">OFFSET('FT 2015 Details PtL Sensit h'!$I$10,0,0,COUNTA('FT 2015 Details PtL Sensit h'!$I$10:$I$11),-1)</definedName>
    <definedName name="Daten09" localSheetId="8">OFFSET('FT PBtL 2015-2050 gesamt'!$E$11,0,0,COUNTA('FT PBtL 2015-2050 gesamt'!#REF!),-1)</definedName>
    <definedName name="Daten09" localSheetId="4">OFFSET('FT PtL 2015-2050 gesamt'!$E$11,0,0,COUNTA('FT PtL 2015-2050 gesamt'!#REF!),-1)</definedName>
    <definedName name="Daten09">OFFSET('FT 2015 Details PtL'!$K$10,0,0,COUNTA('FT 2015 Details PtL'!$K$10:$K$24),-1)</definedName>
    <definedName name="Daten10" localSheetId="9">OFFSET('FT 2015 Details PtL'!#REF!,0,0,COUNTA('FT 2015 Details PtL'!#REF!),-1)</definedName>
    <definedName name="Daten10" localSheetId="5">OFFSET('FT 2015 Details PtL'!#REF!,0,0,COUNTA('FT 2015 Details PtL'!#REF!),-1)</definedName>
    <definedName name="Daten10" localSheetId="6">OFFSET('FT 2015 Details BtL PBtL'!$L$10,0,0,COUNTA('FT 2015 Details BtL PBtL'!$L$10:$L$24),-1)</definedName>
    <definedName name="Daten10" localSheetId="2">OFFSET('FT 2015 Details PtL Sensit h'!$J$10,0,0,COUNTA('FT 2015 Details PtL Sensit h'!$J$10:$J$11),-1)</definedName>
    <definedName name="Daten10" localSheetId="8">OFFSET('FT PBtL 2015-2050 gesamt'!$F$11,0,0,COUNTA('FT PBtL 2015-2050 gesamt'!#REF!),-1)</definedName>
    <definedName name="Daten10" localSheetId="4">OFFSET('FT PtL 2015-2050 gesamt'!$F$11,0,0,COUNTA('FT PtL 2015-2050 gesamt'!#REF!),-1)</definedName>
    <definedName name="Daten10">OFFSET('FT 2015 Details PtL'!#REF!,0,0,COUNTA('FT 2015 Details PtL'!#REF!),-1)</definedName>
    <definedName name="_xlnm.Print_Area" localSheetId="7">'DIA FT 2015 Details BtL PBtL'!$A$1:$M$33</definedName>
    <definedName name="_xlnm.Print_Area" localSheetId="1">'DIA FT 2015 Details PtL'!$A$1:$M$33</definedName>
    <definedName name="_xlnm.Print_Area" localSheetId="3">'DIA FT 2015 Details PtL Sensit '!$A$1:$M$33</definedName>
    <definedName name="_xlnm.Print_Area" localSheetId="9">'DIA FT PBtL 2015-2050 gesamt'!$A$1:$M$33</definedName>
    <definedName name="_xlnm.Print_Area" localSheetId="5">'DIA FT PtL 2015-2050 gesamt'!$A$1:$M$33</definedName>
  </definedNames>
  <calcPr calcId="162913"/>
</workbook>
</file>

<file path=xl/calcChain.xml><?xml version="1.0" encoding="utf-8"?>
<calcChain xmlns="http://schemas.openxmlformats.org/spreadsheetml/2006/main">
  <c r="AA3" i="46" l="1"/>
  <c r="I11" i="40" l="1"/>
  <c r="I12" i="40"/>
  <c r="I10" i="40"/>
  <c r="AA3" i="40"/>
  <c r="AA3" i="28" l="1"/>
  <c r="Z3" i="1" l="1"/>
</calcChain>
</file>

<file path=xl/sharedStrings.xml><?xml version="1.0" encoding="utf-8"?>
<sst xmlns="http://schemas.openxmlformats.org/spreadsheetml/2006/main" count="84" uniqueCount="35">
  <si>
    <t>Quelle:</t>
  </si>
  <si>
    <t>Hauptitel:</t>
  </si>
  <si>
    <t>Untertitel:</t>
  </si>
  <si>
    <t>Fußnote:</t>
  </si>
  <si>
    <t>Achsenbezeichnung 1:</t>
  </si>
  <si>
    <t>Achsenbezeichnung 2:</t>
  </si>
  <si>
    <t>Kapitalkosten Synthese</t>
  </si>
  <si>
    <t>Biomasse</t>
  </si>
  <si>
    <t>Wasserstoff</t>
  </si>
  <si>
    <t>Betriebsstoffe</t>
  </si>
  <si>
    <t>Transport</t>
  </si>
  <si>
    <t>Fixkosten Synthese</t>
  </si>
  <si>
    <t>Erlöse</t>
  </si>
  <si>
    <t>Summe</t>
  </si>
  <si>
    <t>Nummer Bereitstellungspfad</t>
  </si>
  <si>
    <t>Kosten (Mittelwerte) FT-Kraftstoffe PtL 2015 [€/GJ]</t>
  </si>
  <si>
    <t>Pfad-Nr</t>
  </si>
  <si>
    <t>Pfad Nr</t>
  </si>
  <si>
    <t>CO2-Abscheidung</t>
  </si>
  <si>
    <t>Wasserstoff-Bereitstellung</t>
  </si>
  <si>
    <t>Eigene Darstellung: JOANNEUM RESEARCH</t>
  </si>
  <si>
    <t>Kosten FT-Kraftstoffe - strombasiert 2015 [€/GJ]</t>
  </si>
  <si>
    <t xml:space="preserve">Kosten FT-Kraftstoffe PtL 2015 und 2050 [€/GJ]  </t>
  </si>
  <si>
    <t>Kosten überwiegend biomassebasierte FT-Kraftstoffe 2015 [€/GJ]</t>
  </si>
  <si>
    <t xml:space="preserve">Kosten FT-Kraftstoffe BtL &amp; PBtL 2015 und 2050 [€/GJ]  </t>
  </si>
  <si>
    <t>Pfad 4 
(Hauptvariante 1)</t>
  </si>
  <si>
    <t>Pfad 4 
(Hauptvariante 2)</t>
  </si>
  <si>
    <t>Pfad 4 
(Hauptvariante 3)</t>
  </si>
  <si>
    <t xml:space="preserve">Pfad 4 (PtL) 2015  </t>
  </si>
  <si>
    <t xml:space="preserve">Kosten FT-Kraftstoffe strombasiert </t>
  </si>
  <si>
    <t>2015 und 2050</t>
  </si>
  <si>
    <t>Kosten FT-Kraftstoffe überwiegend biomassebasiert (BtL, PBtL)</t>
  </si>
  <si>
    <t>Kosten FT-Kraftstoffe überwiegend biomassebasiert</t>
  </si>
  <si>
    <t>Kosten FT-Kraftstoffe strombasiert (PtL)</t>
  </si>
  <si>
    <t>Kosten FT-Kraftstoff - Sensitivität Volllaststunden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</si>
</sst>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#,##0.0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55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/>
    <xf numFmtId="0" fontId="22" fillId="24" borderId="0" xfId="0" applyFont="1" applyFill="1" applyBorder="1" applyProtection="1">
      <protection locked="0"/>
    </xf>
    <xf numFmtId="0" fontId="20" fillId="24" borderId="14" xfId="0" applyFont="1" applyFill="1" applyBorder="1" applyAlignment="1">
      <alignment horizontal="left" vertical="center" wrapText="1"/>
    </xf>
    <xf numFmtId="4" fontId="23" fillId="24" borderId="16" xfId="0" applyNumberFormat="1" applyFont="1" applyFill="1" applyBorder="1" applyAlignment="1">
      <alignment horizontal="right" vertical="center" wrapText="1" indent="3"/>
    </xf>
    <xf numFmtId="0" fontId="22" fillId="24" borderId="0" xfId="0" applyFont="1" applyFill="1" applyBorder="1" applyAlignment="1" applyProtection="1">
      <alignment vertical="center"/>
    </xf>
    <xf numFmtId="0" fontId="20" fillId="26" borderId="14" xfId="0" applyFont="1" applyFill="1" applyBorder="1" applyAlignment="1">
      <alignment horizontal="left" vertical="center" wrapText="1"/>
    </xf>
    <xf numFmtId="4" fontId="23" fillId="26" borderId="16" xfId="0" applyNumberFormat="1" applyFont="1" applyFill="1" applyBorder="1" applyAlignment="1">
      <alignment horizontal="right" vertical="center" wrapText="1" indent="3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7" xfId="0" applyFont="1" applyFill="1" applyBorder="1" applyAlignment="1">
      <alignment horizontal="left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6" fillId="24" borderId="0" xfId="0" applyFont="1" applyFill="1" applyBorder="1" applyAlignment="1">
      <alignment horizontal="right" indent="1"/>
    </xf>
    <xf numFmtId="0" fontId="25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right" indent="1"/>
    </xf>
    <xf numFmtId="0" fontId="29" fillId="24" borderId="0" xfId="0" applyFont="1" applyFill="1" applyBorder="1" applyAlignment="1" applyProtection="1">
      <alignment horizontal="left" vertical="top" wrapText="1"/>
    </xf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4" borderId="14" xfId="0" applyNumberFormat="1" applyFont="1" applyFill="1" applyBorder="1" applyAlignment="1">
      <alignment horizontal="left" vertical="center" wrapText="1"/>
    </xf>
    <xf numFmtId="1" fontId="20" fillId="26" borderId="14" xfId="0" applyNumberFormat="1" applyFont="1" applyFill="1" applyBorder="1" applyAlignment="1">
      <alignment horizontal="left" vertical="center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4" fillId="25" borderId="17" xfId="0" applyFont="1" applyFill="1" applyBorder="1" applyAlignment="1">
      <alignment horizontal="center" vertical="center" wrapText="1"/>
    </xf>
    <xf numFmtId="3" fontId="23" fillId="24" borderId="15" xfId="0" applyNumberFormat="1" applyFont="1" applyFill="1" applyBorder="1" applyAlignment="1">
      <alignment horizontal="center" vertical="center" wrapText="1"/>
    </xf>
    <xf numFmtId="3" fontId="23" fillId="26" borderId="15" xfId="0" applyNumberFormat="1" applyFont="1" applyFill="1" applyBorder="1" applyAlignment="1">
      <alignment horizontal="center" vertical="center" wrapText="1"/>
    </xf>
    <xf numFmtId="1" fontId="23" fillId="24" borderId="15" xfId="0" applyNumberFormat="1" applyFont="1" applyFill="1" applyBorder="1" applyAlignment="1">
      <alignment horizontal="center" vertical="center" wrapText="1"/>
    </xf>
    <xf numFmtId="1" fontId="23" fillId="26" borderId="15" xfId="0" applyNumberFormat="1" applyFont="1" applyFill="1" applyBorder="1" applyAlignment="1">
      <alignment horizontal="center" vertical="center" wrapText="1"/>
    </xf>
    <xf numFmtId="165" fontId="23" fillId="24" borderId="15" xfId="0" applyNumberFormat="1" applyFont="1" applyFill="1" applyBorder="1" applyAlignment="1">
      <alignment horizontal="center" vertical="center" wrapText="1"/>
    </xf>
    <xf numFmtId="165" fontId="23" fillId="26" borderId="15" xfId="0" applyNumberFormat="1" applyFont="1" applyFill="1" applyBorder="1" applyAlignment="1">
      <alignment horizontal="center" vertical="center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0" fillId="24" borderId="15" xfId="0" applyNumberFormat="1" applyFont="1" applyFill="1" applyBorder="1" applyAlignment="1">
      <alignment horizontal="center" vertical="center" wrapText="1"/>
    </xf>
    <xf numFmtId="49" fontId="20" fillId="26" borderId="15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3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007626"/>
      <color rgb="FF5EAD35"/>
      <color rgb="FF4B4B4D"/>
      <color rgb="FFC0C0C0"/>
      <color rgb="FFFABB00"/>
      <color rgb="FFCE1F5E"/>
      <color rgb="FF009BD5"/>
      <color rgb="FFF0F1F1"/>
      <color rgb="FF000000"/>
      <color rgb="FF622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'FT 2015 Details PtL'!$C$9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PtL'!$C$10:$C$33</c15:sqref>
                  </c15:fullRef>
                </c:ext>
              </c:extLst>
              <c:f>('FT 2015 Details PtL'!$C$12:$C$16,'FT 2015 Details PtL'!$C$19:$C$24,'FT 2015 Details PtL'!$C$28:$C$33)</c:f>
              <c:numCache>
                <c:formatCode>0</c:formatCode>
                <c:ptCount val="17"/>
                <c:pt idx="0">
                  <c:v>11.555994765108428</c:v>
                </c:pt>
                <c:pt idx="1">
                  <c:v>11.555994765108428</c:v>
                </c:pt>
                <c:pt idx="2">
                  <c:v>11.555994765108428</c:v>
                </c:pt>
                <c:pt idx="3">
                  <c:v>11.555994765108428</c:v>
                </c:pt>
                <c:pt idx="4">
                  <c:v>11.555994765108428</c:v>
                </c:pt>
                <c:pt idx="5">
                  <c:v>11.555994765108428</c:v>
                </c:pt>
                <c:pt idx="6">
                  <c:v>11.555994765108428</c:v>
                </c:pt>
                <c:pt idx="7">
                  <c:v>11.555994765108428</c:v>
                </c:pt>
                <c:pt idx="8">
                  <c:v>11.555994765108428</c:v>
                </c:pt>
                <c:pt idx="9">
                  <c:v>11.555994765108428</c:v>
                </c:pt>
                <c:pt idx="10">
                  <c:v>11.555994765108428</c:v>
                </c:pt>
                <c:pt idx="11">
                  <c:v>11.555994765108428</c:v>
                </c:pt>
                <c:pt idx="12">
                  <c:v>11.555994765108428</c:v>
                </c:pt>
                <c:pt idx="13">
                  <c:v>11.555994765108428</c:v>
                </c:pt>
                <c:pt idx="14">
                  <c:v>11.555994765108428</c:v>
                </c:pt>
                <c:pt idx="15">
                  <c:v>11.555994765108428</c:v>
                </c:pt>
                <c:pt idx="16">
                  <c:v>11.555994765108428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0-4196-8C28-122EB6AE1107}"/>
            </c:ext>
          </c:extLst>
        </c:ser>
        <c:ser>
          <c:idx val="1"/>
          <c:order val="1"/>
          <c:tx>
            <c:strRef>
              <c:f>'FT 2015 Details PtL'!$D$9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PtL'!$D$10:$D$33</c15:sqref>
                  </c15:fullRef>
                </c:ext>
              </c:extLst>
              <c:f>('FT 2015 Details PtL'!$D$12:$D$16,'FT 2015 Details PtL'!$D$19:$D$24,'FT 2015 Details PtL'!$D$28:$D$33)</c:f>
              <c:numCache>
                <c:formatCode>0</c:formatCode>
                <c:ptCount val="17"/>
                <c:pt idx="0">
                  <c:v>2.6933749240531122</c:v>
                </c:pt>
                <c:pt idx="1">
                  <c:v>2.6933749240531122</c:v>
                </c:pt>
                <c:pt idx="2">
                  <c:v>2.6933749240531122</c:v>
                </c:pt>
                <c:pt idx="3">
                  <c:v>2.6933749240531122</c:v>
                </c:pt>
                <c:pt idx="4">
                  <c:v>2.6933749240531122</c:v>
                </c:pt>
                <c:pt idx="5">
                  <c:v>2.6933749240531122</c:v>
                </c:pt>
                <c:pt idx="6">
                  <c:v>2.6933749240531122</c:v>
                </c:pt>
                <c:pt idx="7">
                  <c:v>2.6933749240531122</c:v>
                </c:pt>
                <c:pt idx="8">
                  <c:v>2.6933749240531122</c:v>
                </c:pt>
                <c:pt idx="9">
                  <c:v>2.6933749240531122</c:v>
                </c:pt>
                <c:pt idx="10">
                  <c:v>2.6933749240531122</c:v>
                </c:pt>
                <c:pt idx="11">
                  <c:v>2.6933749240531122</c:v>
                </c:pt>
                <c:pt idx="12">
                  <c:v>2.6933749240531122</c:v>
                </c:pt>
                <c:pt idx="13">
                  <c:v>2.6933749240531122</c:v>
                </c:pt>
                <c:pt idx="14">
                  <c:v>2.6933749240531122</c:v>
                </c:pt>
                <c:pt idx="15">
                  <c:v>2.6933749240531122</c:v>
                </c:pt>
                <c:pt idx="16">
                  <c:v>2.6933749240531122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0-4196-8C28-122EB6AE1107}"/>
            </c:ext>
          </c:extLst>
        </c:ser>
        <c:ser>
          <c:idx val="3"/>
          <c:order val="3"/>
          <c:tx>
            <c:strRef>
              <c:f>'FT 2015 Details PtL'!$F$9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PtL'!$F$10:$F$33</c15:sqref>
                  </c15:fullRef>
                </c:ext>
              </c:extLst>
              <c:f>('FT 2015 Details PtL'!$F$12:$F$16,'FT 2015 Details PtL'!$F$19:$F$24,'FT 2015 Details PtL'!$F$28:$F$33)</c:f>
              <c:numCache>
                <c:formatCode>0</c:formatCode>
                <c:ptCount val="17"/>
                <c:pt idx="0">
                  <c:v>0</c:v>
                </c:pt>
                <c:pt idx="1">
                  <c:v>1.3382262640129641</c:v>
                </c:pt>
                <c:pt idx="2">
                  <c:v>1.3382262640129641</c:v>
                </c:pt>
                <c:pt idx="3">
                  <c:v>1.3382262640129641</c:v>
                </c:pt>
                <c:pt idx="4">
                  <c:v>1.3382262640129641</c:v>
                </c:pt>
                <c:pt idx="5">
                  <c:v>41.249993360302298</c:v>
                </c:pt>
                <c:pt idx="6">
                  <c:v>41.249993360302298</c:v>
                </c:pt>
                <c:pt idx="7">
                  <c:v>41.249993360302298</c:v>
                </c:pt>
                <c:pt idx="8">
                  <c:v>41.249993360302298</c:v>
                </c:pt>
                <c:pt idx="9">
                  <c:v>41.249993360302298</c:v>
                </c:pt>
                <c:pt idx="10">
                  <c:v>0</c:v>
                </c:pt>
                <c:pt idx="11">
                  <c:v>41.249993360302298</c:v>
                </c:pt>
                <c:pt idx="12">
                  <c:v>0</c:v>
                </c:pt>
                <c:pt idx="13">
                  <c:v>1.3382262640129641</c:v>
                </c:pt>
                <c:pt idx="14">
                  <c:v>1.3382262640129641</c:v>
                </c:pt>
                <c:pt idx="15">
                  <c:v>3.2096204076778605</c:v>
                </c:pt>
                <c:pt idx="16">
                  <c:v>1.3382262640129641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30-4196-8C28-122EB6AE1107}"/>
            </c:ext>
          </c:extLst>
        </c:ser>
        <c:ser>
          <c:idx val="4"/>
          <c:order val="4"/>
          <c:tx>
            <c:strRef>
              <c:f>'FT 2015 Details PtL'!$G$9</c:f>
              <c:strCache>
                <c:ptCount val="1"/>
                <c:pt idx="0">
                  <c:v>Wasserstoff-Bereitstellung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PtL'!$G$10:$G$33</c15:sqref>
                  </c15:fullRef>
                </c:ext>
              </c:extLst>
              <c:f>('FT 2015 Details PtL'!$G$12:$G$16,'FT 2015 Details PtL'!$G$19:$G$24,'FT 2015 Details PtL'!$G$28:$G$33)</c:f>
              <c:numCache>
                <c:formatCode>0</c:formatCode>
                <c:ptCount val="17"/>
                <c:pt idx="0">
                  <c:v>52.190905851601315</c:v>
                </c:pt>
                <c:pt idx="1">
                  <c:v>74.436638093873739</c:v>
                </c:pt>
                <c:pt idx="2">
                  <c:v>101.08645364714737</c:v>
                </c:pt>
                <c:pt idx="3">
                  <c:v>50.851952730281745</c:v>
                </c:pt>
                <c:pt idx="4">
                  <c:v>68.524860404722531</c:v>
                </c:pt>
                <c:pt idx="5">
                  <c:v>74.436638093873739</c:v>
                </c:pt>
                <c:pt idx="6">
                  <c:v>90.285826387004889</c:v>
                </c:pt>
                <c:pt idx="7">
                  <c:v>68.524860404722531</c:v>
                </c:pt>
                <c:pt idx="8">
                  <c:v>52.990628104962163</c:v>
                </c:pt>
                <c:pt idx="9">
                  <c:v>52.252649921331802</c:v>
                </c:pt>
                <c:pt idx="10">
                  <c:v>30.277503562628539</c:v>
                </c:pt>
                <c:pt idx="11">
                  <c:v>298.0905900455561</c:v>
                </c:pt>
                <c:pt idx="12">
                  <c:v>64.167516036440901</c:v>
                </c:pt>
                <c:pt idx="13">
                  <c:v>52.190905851601315</c:v>
                </c:pt>
                <c:pt idx="14">
                  <c:v>54.748937139343418</c:v>
                </c:pt>
                <c:pt idx="15">
                  <c:v>52.190905851601315</c:v>
                </c:pt>
                <c:pt idx="16">
                  <c:v>52.190905851601315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30-4196-8C28-122EB6AE1107}"/>
            </c:ext>
          </c:extLst>
        </c:ser>
        <c:ser>
          <c:idx val="5"/>
          <c:order val="5"/>
          <c:tx>
            <c:strRef>
              <c:f>'FT 2015 Details PtL'!$H$9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PtL'!$H$10:$H$33</c15:sqref>
                  </c15:fullRef>
                </c:ext>
              </c:extLst>
              <c:f>('FT 2015 Details PtL'!$H$12:$H$16,'FT 2015 Details PtL'!$H$19:$H$24,'FT 2015 Details PtL'!$H$28:$H$33)</c:f>
              <c:numCache>
                <c:formatCode>0</c:formatCode>
                <c:ptCount val="17"/>
                <c:pt idx="0">
                  <c:v>5.0980284510662228</c:v>
                </c:pt>
                <c:pt idx="1">
                  <c:v>5.0980284510662228</c:v>
                </c:pt>
                <c:pt idx="2">
                  <c:v>5.0980284510662228</c:v>
                </c:pt>
                <c:pt idx="3">
                  <c:v>5.0980284510662228</c:v>
                </c:pt>
                <c:pt idx="4">
                  <c:v>5.0980284510662228</c:v>
                </c:pt>
                <c:pt idx="5">
                  <c:v>5.0980284510662228</c:v>
                </c:pt>
                <c:pt idx="6">
                  <c:v>5.0980284510662228</c:v>
                </c:pt>
                <c:pt idx="7">
                  <c:v>5.0980284510662228</c:v>
                </c:pt>
                <c:pt idx="8">
                  <c:v>5.0980284510662228</c:v>
                </c:pt>
                <c:pt idx="9">
                  <c:v>5.0980284510662228</c:v>
                </c:pt>
                <c:pt idx="10">
                  <c:v>5.0980284510662228</c:v>
                </c:pt>
                <c:pt idx="11">
                  <c:v>5.0980284510662228</c:v>
                </c:pt>
                <c:pt idx="12">
                  <c:v>5.0980284510662228</c:v>
                </c:pt>
                <c:pt idx="13">
                  <c:v>5.0980284510662228</c:v>
                </c:pt>
                <c:pt idx="14">
                  <c:v>5.0980284510662228</c:v>
                </c:pt>
                <c:pt idx="15">
                  <c:v>5.0980284510662228</c:v>
                </c:pt>
                <c:pt idx="16">
                  <c:v>5.0980284510662228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0-4196-8C28-122EB6AE1107}"/>
            </c:ext>
          </c:extLst>
        </c:ser>
        <c:ser>
          <c:idx val="6"/>
          <c:order val="6"/>
          <c:tx>
            <c:strRef>
              <c:f>'FT 2015 Details PtL'!$I$9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PtL'!$I$10:$I$33</c15:sqref>
                  </c15:fullRef>
                </c:ext>
              </c:extLst>
              <c:f>('FT 2015 Details PtL'!$I$12:$I$16,'FT 2015 Details PtL'!$I$19:$I$24,'FT 2015 Details PtL'!$I$28:$I$33)</c:f>
              <c:numCache>
                <c:formatCode>#,##0</c:formatCode>
                <c:ptCount val="17"/>
                <c:pt idx="0">
                  <c:v>0.22697164439934789</c:v>
                </c:pt>
                <c:pt idx="1">
                  <c:v>0.22697164439934789</c:v>
                </c:pt>
                <c:pt idx="2">
                  <c:v>0.22697164439934789</c:v>
                </c:pt>
                <c:pt idx="3">
                  <c:v>0.35037320154534524</c:v>
                </c:pt>
                <c:pt idx="4">
                  <c:v>0.35037320154534524</c:v>
                </c:pt>
                <c:pt idx="5">
                  <c:v>0.35037320154534524</c:v>
                </c:pt>
                <c:pt idx="6">
                  <c:v>0.35037320154534524</c:v>
                </c:pt>
                <c:pt idx="7">
                  <c:v>0.43443485646324498</c:v>
                </c:pt>
                <c:pt idx="8">
                  <c:v>0.43443485646324498</c:v>
                </c:pt>
                <c:pt idx="9">
                  <c:v>0.43443485646324498</c:v>
                </c:pt>
                <c:pt idx="10">
                  <c:v>0.38818918716808903</c:v>
                </c:pt>
                <c:pt idx="11">
                  <c:v>0.22697164439934789</c:v>
                </c:pt>
                <c:pt idx="12">
                  <c:v>0.22697164439934789</c:v>
                </c:pt>
                <c:pt idx="13">
                  <c:v>0.22697164439934789</c:v>
                </c:pt>
                <c:pt idx="14">
                  <c:v>0.22697164439934789</c:v>
                </c:pt>
                <c:pt idx="15">
                  <c:v>0.22697164439934789</c:v>
                </c:pt>
                <c:pt idx="16">
                  <c:v>0.22697164439934789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30-4196-8C28-122EB6AE1107}"/>
            </c:ext>
          </c:extLst>
        </c:ser>
        <c:ser>
          <c:idx val="7"/>
          <c:order val="7"/>
          <c:tx>
            <c:strRef>
              <c:f>'FT 2015 Details PtL'!$J$9</c:f>
              <c:strCache>
                <c:ptCount val="1"/>
                <c:pt idx="0">
                  <c:v>Erlöse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PtL'!$J$10:$J$33</c15:sqref>
                  </c15:fullRef>
                </c:ext>
              </c:extLst>
              <c:f>('FT 2015 Details PtL'!$J$12:$J$16,'FT 2015 Details PtL'!$J$19:$J$24,'FT 2015 Details PtL'!$J$28:$J$33)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30-4196-8C28-122EB6AE1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'FT 2015 Details PtL'!$E$9</c15:sqref>
                        </c15:formulaRef>
                      </c:ext>
                    </c:extLst>
                    <c:strCache>
                      <c:ptCount val="1"/>
                      <c:pt idx="0">
                        <c:v>Biomasse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numRef>
                    <c:extLst>
                      <c:ext uri="{02D57815-91ED-43cb-92C2-25804820EDAC}">
                        <c15:fullRef>
                          <c15:sqref>'FT 2015 Details PtL'!$B$10:$B$33</c15:sqref>
                        </c15:fullRef>
                        <c15:formulaRef>
                          <c15:sqref>('FT 2015 Details PtL'!$B$12:$B$16,'FT 2015 Details PtL'!$B$19:$B$24,'FT 2015 Details PtL'!$B$28:$B$33)</c15:sqref>
                        </c15:formulaRef>
                      </c:ext>
                    </c:extLst>
                    <c:numCache>
                      <c:formatCode>0</c:formatCode>
                      <c:ptCount val="17"/>
                      <c:pt idx="0">
                        <c:v>3</c:v>
                      </c:pt>
                      <c:pt idx="1">
                        <c:v>4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10</c:v>
                      </c:pt>
                      <c:pt idx="6">
                        <c:v>11</c:v>
                      </c:pt>
                      <c:pt idx="7">
                        <c:v>12</c:v>
                      </c:pt>
                      <c:pt idx="8">
                        <c:v>13</c:v>
                      </c:pt>
                      <c:pt idx="9">
                        <c:v>14</c:v>
                      </c:pt>
                      <c:pt idx="10">
                        <c:v>15</c:v>
                      </c:pt>
                      <c:pt idx="11">
                        <c:v>19</c:v>
                      </c:pt>
                      <c:pt idx="12">
                        <c:v>20</c:v>
                      </c:pt>
                      <c:pt idx="13">
                        <c:v>21</c:v>
                      </c:pt>
                      <c:pt idx="14">
                        <c:v>22</c:v>
                      </c:pt>
                      <c:pt idx="15">
                        <c:v>61</c:v>
                      </c:pt>
                      <c:pt idx="16">
                        <c:v>62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'FT 2015 Details PtL'!$E$10:$E$33</c15:sqref>
                        </c15:fullRef>
                        <c15:formulaRef>
                          <c15:sqref>('FT 2015 Details PtL'!$E$12:$E$16,'FT 2015 Details PtL'!$E$19:$E$24,'FT 2015 Details PtL'!$E$28:$E$33)</c15:sqref>
                        </c15:formulaRef>
                      </c:ext>
                    </c:extLst>
                    <c:numCache>
                      <c:formatCode>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F30-4196-8C28-122EB6AE1107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PtL'!$B$6</c:f>
              <c:strCache>
                <c:ptCount val="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PtL'!$B$5</c:f>
              <c:strCache>
                <c:ptCount val="1"/>
                <c:pt idx="0">
                  <c:v>Kosten FT-Kraftstoffe - strombasiert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153252230995"/>
          <c:y val="1.7168903130088391E-4"/>
          <c:w val="0.65395783866538204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'FT 2015 Details PtL Sensit h'!$C$9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Pfad 4 
(Hauptvariante 1)</c:v>
                </c:pt>
                <c:pt idx="1">
                  <c:v>Pfad 4 
(Hauptvariante 2)</c:v>
                </c:pt>
                <c:pt idx="2">
                  <c:v>Pfad 4 
(Hauptvariante 3)</c:v>
                </c:pt>
              </c:strCache>
            </c:strRef>
          </c:cat>
          <c:val>
            <c:numRef>
              <c:f>'FT 2015 Details PtL Sensit h'!$C$10:$C$12</c:f>
              <c:numCache>
                <c:formatCode>#,##0</c:formatCode>
                <c:ptCount val="3"/>
                <c:pt idx="0">
                  <c:v>11.555994765108428</c:v>
                </c:pt>
                <c:pt idx="1">
                  <c:v>27.705169077888911</c:v>
                </c:pt>
                <c:pt idx="2">
                  <c:v>11.555994765108428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E-465F-8104-144793D8454D}"/>
            </c:ext>
          </c:extLst>
        </c:ser>
        <c:ser>
          <c:idx val="1"/>
          <c:order val="1"/>
          <c:tx>
            <c:strRef>
              <c:f>'FT 2015 Details PtL Sensit h'!$D$9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Pfad 4 
(Hauptvariante 1)</c:v>
                </c:pt>
                <c:pt idx="1">
                  <c:v>Pfad 4 
(Hauptvariante 2)</c:v>
                </c:pt>
                <c:pt idx="2">
                  <c:v>Pfad 4 
(Hauptvariante 3)</c:v>
                </c:pt>
              </c:strCache>
            </c:strRef>
          </c:cat>
          <c:val>
            <c:numRef>
              <c:f>'FT 2015 Details PtL Sensit h'!$D$10:$D$12</c:f>
              <c:numCache>
                <c:formatCode>#,##0</c:formatCode>
                <c:ptCount val="3"/>
                <c:pt idx="0">
                  <c:v>2.6933749240531122</c:v>
                </c:pt>
                <c:pt idx="1">
                  <c:v>6.4572898463352271</c:v>
                </c:pt>
                <c:pt idx="2">
                  <c:v>2.6933749240531122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AE-465F-8104-144793D8454D}"/>
            </c:ext>
          </c:extLst>
        </c:ser>
        <c:ser>
          <c:idx val="2"/>
          <c:order val="2"/>
          <c:tx>
            <c:strRef>
              <c:f>'FT 2015 Details PtL Sensit h'!$E$9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Pfad 4 
(Hauptvariante 1)</c:v>
                </c:pt>
                <c:pt idx="1">
                  <c:v>Pfad 4 
(Hauptvariante 2)</c:v>
                </c:pt>
                <c:pt idx="2">
                  <c:v>Pfad 4 
(Hauptvariante 3)</c:v>
                </c:pt>
              </c:strCache>
            </c:strRef>
          </c:cat>
          <c:val>
            <c:numRef>
              <c:f>'FT 2015 Details PtL Sensit h'!$E$10:$E$12</c:f>
              <c:numCache>
                <c:formatCode>#,##0</c:formatCode>
                <c:ptCount val="3"/>
                <c:pt idx="0">
                  <c:v>1.3382262640129641</c:v>
                </c:pt>
                <c:pt idx="1">
                  <c:v>1.3382262640129639</c:v>
                </c:pt>
                <c:pt idx="2">
                  <c:v>1.3382262640129641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83AE-465F-8104-144793D8454D}"/>
            </c:ext>
          </c:extLst>
        </c:ser>
        <c:ser>
          <c:idx val="3"/>
          <c:order val="3"/>
          <c:tx>
            <c:strRef>
              <c:f>'FT 2015 Details PtL Sensit h'!$F$9</c:f>
              <c:strCache>
                <c:ptCount val="1"/>
                <c:pt idx="0">
                  <c:v>Wasserstoff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Pfad 4 
(Hauptvariante 1)</c:v>
                </c:pt>
                <c:pt idx="1">
                  <c:v>Pfad 4 
(Hauptvariante 2)</c:v>
                </c:pt>
                <c:pt idx="2">
                  <c:v>Pfad 4 
(Hauptvariante 3)</c:v>
                </c:pt>
              </c:strCache>
            </c:strRef>
          </c:cat>
          <c:val>
            <c:numRef>
              <c:f>'FT 2015 Details PtL Sensit h'!$F$10:$F$12</c:f>
              <c:numCache>
                <c:formatCode>#,##0</c:formatCode>
                <c:ptCount val="3"/>
                <c:pt idx="0">
                  <c:v>74.436638093873739</c:v>
                </c:pt>
                <c:pt idx="1">
                  <c:v>91.969268531738507</c:v>
                </c:pt>
                <c:pt idx="2">
                  <c:v>63.092628108709192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AE-465F-8104-144793D8454D}"/>
            </c:ext>
          </c:extLst>
        </c:ser>
        <c:ser>
          <c:idx val="4"/>
          <c:order val="4"/>
          <c:tx>
            <c:strRef>
              <c:f>'FT 2015 Details PtL Sensit h'!$G$9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Pfad 4 
(Hauptvariante 1)</c:v>
                </c:pt>
                <c:pt idx="1">
                  <c:v>Pfad 4 
(Hauptvariante 2)</c:v>
                </c:pt>
                <c:pt idx="2">
                  <c:v>Pfad 4 
(Hauptvariante 3)</c:v>
                </c:pt>
              </c:strCache>
            </c:strRef>
          </c:cat>
          <c:val>
            <c:numRef>
              <c:f>'FT 2015 Details PtL Sensit h'!$G$10:$G$12</c:f>
              <c:numCache>
                <c:formatCode>#,##0</c:formatCode>
                <c:ptCount val="3"/>
                <c:pt idx="0">
                  <c:v>5.0980284510662228</c:v>
                </c:pt>
                <c:pt idx="1">
                  <c:v>5.0980284510662237</c:v>
                </c:pt>
                <c:pt idx="2">
                  <c:v>5.0980284510662228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AE-465F-8104-144793D8454D}"/>
            </c:ext>
          </c:extLst>
        </c:ser>
        <c:ser>
          <c:idx val="5"/>
          <c:order val="5"/>
          <c:tx>
            <c:strRef>
              <c:f>'FT 2015 Details PtL Sensit h'!$H$9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Pfad 4 
(Hauptvariante 1)</c:v>
                </c:pt>
                <c:pt idx="1">
                  <c:v>Pfad 4 
(Hauptvariante 2)</c:v>
                </c:pt>
                <c:pt idx="2">
                  <c:v>Pfad 4 
(Hauptvariante 3)</c:v>
                </c:pt>
              </c:strCache>
            </c:strRef>
          </c:cat>
          <c:val>
            <c:numRef>
              <c:f>'FT 2015 Details PtL Sensit h'!$H$10:$H$12</c:f>
              <c:numCache>
                <c:formatCode>#,##0.0</c:formatCode>
                <c:ptCount val="3"/>
                <c:pt idx="0">
                  <c:v>0.22697164439934789</c:v>
                </c:pt>
                <c:pt idx="1">
                  <c:v>0.22697164439934789</c:v>
                </c:pt>
                <c:pt idx="2">
                  <c:v>0.22697164439934789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AE-465F-8104-144793D8454D}"/>
            </c:ext>
          </c:extLst>
        </c:ser>
        <c:ser>
          <c:idx val="6"/>
          <c:order val="6"/>
          <c:tx>
            <c:strRef>
              <c:f>'FT 2015 Details PtL Sensit h'!$I$9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'FT 2015 Details PtL Sensit h'!$B$10:$B$12</c:f>
              <c:strCache>
                <c:ptCount val="3"/>
                <c:pt idx="0">
                  <c:v>Pfad 4 
(Hauptvariante 1)</c:v>
                </c:pt>
                <c:pt idx="1">
                  <c:v>Pfad 4 
(Hauptvariante 2)</c:v>
                </c:pt>
                <c:pt idx="2">
                  <c:v>Pfad 4 
(Hauptvariante 3)</c:v>
                </c:pt>
              </c:strCache>
            </c:strRef>
          </c:cat>
          <c:val>
            <c:numRef>
              <c:f>'FT 2015 Details PtL Sensit h'!$I$10:$I$12</c:f>
              <c:numCache>
                <c:formatCode>#,##0</c:formatCode>
                <c:ptCount val="3"/>
                <c:pt idx="0">
                  <c:v>95.349234142513808</c:v>
                </c:pt>
                <c:pt idx="1">
                  <c:v>132.7949538154412</c:v>
                </c:pt>
                <c:pt idx="2">
                  <c:v>84.005224157349261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AE-465F-8104-144793D84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 Sensit h'!$B$6:$L$6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8125500082612257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 Sensit h'!$B$5:$L$5</c:f>
              <c:strCache>
                <c:ptCount val="11"/>
                <c:pt idx="0">
                  <c:v>Kosten (Mittelwerte) FT-Kraftstoffe PtL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'FT PtL 2015-2050 gesamt'!$B$11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PtL 2015-2050 gesamt'!$C$10:$Z$10</c15:sqref>
                  </c15:fullRef>
                </c:ext>
              </c:extLst>
              <c:f>('FT PtL 2015-2050 gesamt'!$E$10:$I$10,'FT PtL 2015-2050 gesamt'!$L$10:$Q$10,'FT PtL 2015-2050 gesamt'!$U$10:$Z$10)</c:f>
              <c:numCache>
                <c:formatCode>General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PtL 2015-2050 gesamt'!$C$11:$Z$11</c15:sqref>
                  </c15:fullRef>
                </c:ext>
              </c:extLst>
              <c:f>('FT PtL 2015-2050 gesamt'!$E$11:$I$11,'FT PtL 2015-2050 gesamt'!$L$11:$Q$11,'FT PtL 2015-2050 gesamt'!$U$11:$Z$11)</c:f>
              <c:numCache>
                <c:formatCode>#,##0</c:formatCode>
                <c:ptCount val="17"/>
                <c:pt idx="0">
                  <c:v>71.765275636228424</c:v>
                </c:pt>
                <c:pt idx="1">
                  <c:v>95.349234142513808</c:v>
                </c:pt>
                <c:pt idx="2">
                  <c:v>121.99904969578745</c:v>
                </c:pt>
                <c:pt idx="3">
                  <c:v>71.887950336067803</c:v>
                </c:pt>
                <c:pt idx="4">
                  <c:v>89.560858010508582</c:v>
                </c:pt>
                <c:pt idx="5">
                  <c:v>135.38440279594914</c:v>
                </c:pt>
                <c:pt idx="6">
                  <c:v>151.23359108908031</c:v>
                </c:pt>
                <c:pt idx="7">
                  <c:v>129.55668676171584</c:v>
                </c:pt>
                <c:pt idx="8">
                  <c:v>114.02245446195546</c:v>
                </c:pt>
                <c:pt idx="9">
                  <c:v>113.2844762783251</c:v>
                </c:pt>
                <c:pt idx="10">
                  <c:v>50.013090890024394</c:v>
                </c:pt>
                <c:pt idx="11">
                  <c:v>358.91495319048551</c:v>
                </c:pt>
                <c:pt idx="12">
                  <c:v>83.741885821068024</c:v>
                </c:pt>
                <c:pt idx="13">
                  <c:v>73.103501900241383</c:v>
                </c:pt>
                <c:pt idx="14">
                  <c:v>75.661533187983494</c:v>
                </c:pt>
                <c:pt idx="15">
                  <c:v>74.97489604390627</c:v>
                </c:pt>
                <c:pt idx="16">
                  <c:v>73.103501900241383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4-47C4-807A-7206C29B95C3}"/>
            </c:ext>
          </c:extLst>
        </c:ser>
        <c:ser>
          <c:idx val="2"/>
          <c:order val="1"/>
          <c:tx>
            <c:strRef>
              <c:f>'FT PtL 2015-2050 gesamt'!$B$12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007626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PtL 2015-2050 gesamt'!$C$10:$Z$10</c15:sqref>
                  </c15:fullRef>
                </c:ext>
              </c:extLst>
              <c:f>('FT PtL 2015-2050 gesamt'!$E$10:$I$10,'FT PtL 2015-2050 gesamt'!$L$10:$Q$10,'FT PtL 2015-2050 gesamt'!$U$10:$Z$10)</c:f>
              <c:numCache>
                <c:formatCode>General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PtL 2015-2050 gesamt'!$C$12:$Z$12</c15:sqref>
                  </c15:fullRef>
                </c:ext>
              </c:extLst>
              <c:f>('FT PtL 2015-2050 gesamt'!$E$12:$I$12,'FT PtL 2015-2050 gesamt'!$L$12:$Q$12,'FT PtL 2015-2050 gesamt'!$U$12:$Z$12)</c:f>
              <c:numCache>
                <c:formatCode>#,##0</c:formatCode>
                <c:ptCount val="17"/>
                <c:pt idx="0">
                  <c:v>63.614606612382083</c:v>
                </c:pt>
                <c:pt idx="1">
                  <c:v>72.92112622668742</c:v>
                </c:pt>
                <c:pt idx="2">
                  <c:v>117.68595264756016</c:v>
                </c:pt>
                <c:pt idx="3">
                  <c:v>59.427077427951325</c:v>
                </c:pt>
                <c:pt idx="4">
                  <c:v>69.382390466866283</c:v>
                </c:pt>
                <c:pt idx="5">
                  <c:v>78.064661035633577</c:v>
                </c:pt>
                <c:pt idx="6">
                  <c:v>89.190792753598572</c:v>
                </c:pt>
                <c:pt idx="7">
                  <c:v>74.390142340588739</c:v>
                </c:pt>
                <c:pt idx="8">
                  <c:v>69.276202481296721</c:v>
                </c:pt>
                <c:pt idx="9">
                  <c:v>65.064810354455972</c:v>
                </c:pt>
                <c:pt idx="10">
                  <c:v>49.505788813469117</c:v>
                </c:pt>
                <c:pt idx="11">
                  <c:v>102.8302197584693</c:v>
                </c:pt>
                <c:pt idx="12">
                  <c:v>70.673796368071649</c:v>
                </c:pt>
                <c:pt idx="13">
                  <c:v>63.745337916631421</c:v>
                </c:pt>
                <c:pt idx="14">
                  <c:v>63.745337916631421</c:v>
                </c:pt>
                <c:pt idx="15">
                  <c:v>65.647645281815954</c:v>
                </c:pt>
                <c:pt idx="16">
                  <c:v>63.745337916631421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1D04-47C4-807A-7206C29B9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PtL 2015-2050 gesamt'!$B$5:$L$5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PtL 2015-2050 gesamt'!$B$6:$L$6</c:f>
              <c:strCache>
                <c:ptCount val="11"/>
                <c:pt idx="0">
                  <c:v>Kosten FT-Kraftstoffe PtL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803132555424309"/>
          <c:h val="3.719017298346147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'FT 2015 Details BtL PBtL'!$C$9</c:f>
              <c:strCache>
                <c:ptCount val="1"/>
                <c:pt idx="0">
                  <c:v>Kapitalkosten Synthese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PBtL'!$C$10:$C$33</c15:sqref>
                  </c15:fullRef>
                </c:ext>
              </c:extLst>
              <c:f>('FT 2015 Details BtL PBtL'!$C$10:$C$11,'FT 2015 Details BtL PBtL'!$C$17:$C$18,'FT 2015 Details BtL PBtL'!$C$25:$C$27)</c:f>
              <c:numCache>
                <c:formatCode>#,##0</c:formatCode>
                <c:ptCount val="7"/>
                <c:pt idx="0">
                  <c:v>19.567927182196684</c:v>
                </c:pt>
                <c:pt idx="1">
                  <c:v>24.489302859779201</c:v>
                </c:pt>
                <c:pt idx="2">
                  <c:v>19.567927182196684</c:v>
                </c:pt>
                <c:pt idx="3">
                  <c:v>24.489302859779201</c:v>
                </c:pt>
                <c:pt idx="4">
                  <c:v>24.489302859779201</c:v>
                </c:pt>
                <c:pt idx="5">
                  <c:v>24.489302859779201</c:v>
                </c:pt>
                <c:pt idx="6">
                  <c:v>24.489302859779201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1D3-BCAA-F576D8079986}"/>
            </c:ext>
          </c:extLst>
        </c:ser>
        <c:ser>
          <c:idx val="1"/>
          <c:order val="1"/>
          <c:tx>
            <c:strRef>
              <c:f>'FT 2015 Details BtL PBtL'!$D$9</c:f>
              <c:strCache>
                <c:ptCount val="1"/>
                <c:pt idx="0">
                  <c:v>Fixkosten Synthese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PBtL'!$D$10:$D$33</c15:sqref>
                  </c15:fullRef>
                </c:ext>
              </c:extLst>
              <c:f>('FT 2015 Details BtL PBtL'!$D$10:$D$11,'FT 2015 Details BtL PBtL'!$D$17:$D$18,'FT 2015 Details BtL PBtL'!$D$25:$D$27)</c:f>
              <c:numCache>
                <c:formatCode>#,##0</c:formatCode>
                <c:ptCount val="7"/>
                <c:pt idx="0">
                  <c:v>6.8410940113122276</c:v>
                </c:pt>
                <c:pt idx="1">
                  <c:v>8.5616438356165059</c:v>
                </c:pt>
                <c:pt idx="2">
                  <c:v>6.8410940113122276</c:v>
                </c:pt>
                <c:pt idx="3">
                  <c:v>8.5616438356165059</c:v>
                </c:pt>
                <c:pt idx="4">
                  <c:v>8.5616438356165059</c:v>
                </c:pt>
                <c:pt idx="5">
                  <c:v>8.5616438356165059</c:v>
                </c:pt>
                <c:pt idx="6">
                  <c:v>8.5616438356165059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3-41D3-BCAA-F576D8079986}"/>
            </c:ext>
          </c:extLst>
        </c:ser>
        <c:ser>
          <c:idx val="2"/>
          <c:order val="2"/>
          <c:tx>
            <c:strRef>
              <c:f>'FT 2015 Details BtL PBtL'!$E$9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PBtL'!$E$10:$E$33</c15:sqref>
                  </c15:fullRef>
                </c:ext>
              </c:extLst>
              <c:f>('FT 2015 Details BtL PBtL'!$E$10:$E$11,'FT 2015 Details BtL PBtL'!$E$17:$E$18,'FT 2015 Details BtL PBtL'!$E$25:$E$27)</c:f>
              <c:numCache>
                <c:formatCode>#,##0</c:formatCode>
                <c:ptCount val="7"/>
                <c:pt idx="0">
                  <c:v>5.1223317692910868</c:v>
                </c:pt>
                <c:pt idx="1">
                  <c:v>5.1223317692910868</c:v>
                </c:pt>
                <c:pt idx="2">
                  <c:v>16.478540523795463</c:v>
                </c:pt>
                <c:pt idx="3">
                  <c:v>16.478540523795463</c:v>
                </c:pt>
                <c:pt idx="4">
                  <c:v>6.0431934451941327</c:v>
                </c:pt>
                <c:pt idx="5">
                  <c:v>19.203233760918963</c:v>
                </c:pt>
                <c:pt idx="6">
                  <c:v>16.478540523795463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0F83-41D3-BCAA-F576D8079986}"/>
            </c:ext>
          </c:extLst>
        </c:ser>
        <c:ser>
          <c:idx val="3"/>
          <c:order val="3"/>
          <c:tx>
            <c:strRef>
              <c:f>'FT 2015 Details BtL PBtL'!$F$9</c:f>
              <c:strCache>
                <c:ptCount val="1"/>
                <c:pt idx="0">
                  <c:v>CO2-Abscheidung</c:v>
                </c:pt>
              </c:strCache>
            </c:strRef>
          </c:tx>
          <c:spPr>
            <a:solidFill>
              <a:srgbClr val="D784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PBtL'!$F$10:$F$33</c15:sqref>
                  </c15:fullRef>
                </c:ext>
              </c:extLst>
              <c:f>('FT 2015 Details BtL PBtL'!$F$10:$F$11,'FT 2015 Details BtL PBtL'!$F$17:$F$18,'FT 2015 Details BtL PBtL'!$F$25:$F$27)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3-41D3-BCAA-F576D8079986}"/>
            </c:ext>
          </c:extLst>
        </c:ser>
        <c:ser>
          <c:idx val="4"/>
          <c:order val="4"/>
          <c:tx>
            <c:strRef>
              <c:f>'FT 2015 Details BtL PBtL'!$G$9</c:f>
              <c:strCache>
                <c:ptCount val="1"/>
                <c:pt idx="0">
                  <c:v>Wasserstoff-Bereitstellung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PBtL'!$G$10:$G$33</c15:sqref>
                  </c15:fullRef>
                </c:ext>
              </c:extLst>
              <c:f>('FT 2015 Details BtL PBtL'!$G$10:$G$11,'FT 2015 Details BtL PBtL'!$G$17:$G$18,'FT 2015 Details BtL PBtL'!$G$25:$G$27)</c:f>
              <c:numCache>
                <c:formatCode>#,##0</c:formatCode>
                <c:ptCount val="7"/>
                <c:pt idx="0">
                  <c:v>0</c:v>
                </c:pt>
                <c:pt idx="1">
                  <c:v>46.834614818803033</c:v>
                </c:pt>
                <c:pt idx="2">
                  <c:v>0</c:v>
                </c:pt>
                <c:pt idx="3">
                  <c:v>66.75394078293975</c:v>
                </c:pt>
                <c:pt idx="4">
                  <c:v>32.791126964771927</c:v>
                </c:pt>
                <c:pt idx="5">
                  <c:v>32.791126964771927</c:v>
                </c:pt>
                <c:pt idx="6">
                  <c:v>268.77960438426339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83-41D3-BCAA-F576D8079986}"/>
            </c:ext>
          </c:extLst>
        </c:ser>
        <c:ser>
          <c:idx val="5"/>
          <c:order val="5"/>
          <c:tx>
            <c:strRef>
              <c:f>'FT 2015 Details BtL PBtL'!$H$9</c:f>
              <c:strCache>
                <c:ptCount val="1"/>
                <c:pt idx="0">
                  <c:v>Betriebsstoffe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PBtL'!$H$10:$H$33</c15:sqref>
                  </c15:fullRef>
                </c:ext>
              </c:extLst>
              <c:f>('FT 2015 Details BtL PBtL'!$H$10:$H$11,'FT 2015 Details BtL PBtL'!$H$17:$H$18,'FT 2015 Details BtL PBtL'!$H$25:$H$27)</c:f>
              <c:numCache>
                <c:formatCode>#,##0</c:formatCode>
                <c:ptCount val="7"/>
                <c:pt idx="0">
                  <c:v>10.058167589993253</c:v>
                </c:pt>
                <c:pt idx="1">
                  <c:v>20.529302309769598</c:v>
                </c:pt>
                <c:pt idx="2">
                  <c:v>10.058167589993253</c:v>
                </c:pt>
                <c:pt idx="3">
                  <c:v>20.529302309769598</c:v>
                </c:pt>
                <c:pt idx="4">
                  <c:v>20.529302309769598</c:v>
                </c:pt>
                <c:pt idx="5">
                  <c:v>20.529302309769598</c:v>
                </c:pt>
                <c:pt idx="6">
                  <c:v>20.529302309769598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83-41D3-BCAA-F576D8079986}"/>
            </c:ext>
          </c:extLst>
        </c:ser>
        <c:ser>
          <c:idx val="6"/>
          <c:order val="6"/>
          <c:tx>
            <c:strRef>
              <c:f>'FT 2015 Details BtL PBtL'!$I$9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PBtL'!$I$10:$I$33</c15:sqref>
                  </c15:fullRef>
                </c:ext>
              </c:extLst>
              <c:f>('FT 2015 Details BtL PBtL'!$I$10:$I$11,'FT 2015 Details BtL PBtL'!$I$17:$I$18,'FT 2015 Details BtL PBtL'!$I$25:$I$27)</c:f>
              <c:numCache>
                <c:formatCode>#,##0</c:formatCode>
                <c:ptCount val="7"/>
                <c:pt idx="0">
                  <c:v>8.1036135069621262E-2</c:v>
                </c:pt>
                <c:pt idx="1">
                  <c:v>0.30688032019843531</c:v>
                </c:pt>
                <c:pt idx="2">
                  <c:v>8.1036135069621262E-2</c:v>
                </c:pt>
                <c:pt idx="3">
                  <c:v>0.30688032019843531</c:v>
                </c:pt>
                <c:pt idx="4">
                  <c:v>0.52485684884105177</c:v>
                </c:pt>
                <c:pt idx="5">
                  <c:v>0.52485684884105177</c:v>
                </c:pt>
                <c:pt idx="6">
                  <c:v>0.30688032019843531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83-41D3-BCAA-F576D8079986}"/>
            </c:ext>
          </c:extLst>
        </c:ser>
        <c:ser>
          <c:idx val="7"/>
          <c:order val="7"/>
          <c:tx>
            <c:strRef>
              <c:f>'FT 2015 Details BtL PBtL'!$J$9</c:f>
              <c:strCache>
                <c:ptCount val="1"/>
                <c:pt idx="0">
                  <c:v>Erlöse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PBtL'!$J$10:$J$33</c15:sqref>
                  </c15:fullRef>
                </c:ext>
              </c:extLst>
              <c:f>('FT 2015 Details BtL PBtL'!$J$10:$J$11,'FT 2015 Details BtL PBtL'!$J$17:$J$18,'FT 2015 Details BtL PBtL'!$J$25:$J$27)</c:f>
              <c:numCache>
                <c:formatCode>#,##0</c:formatCode>
                <c:ptCount val="7"/>
                <c:pt idx="0">
                  <c:v>-4.3222572003612862</c:v>
                </c:pt>
                <c:pt idx="1">
                  <c:v>-3.201769711294558</c:v>
                </c:pt>
                <c:pt idx="2">
                  <c:v>-4.3222572003612933</c:v>
                </c:pt>
                <c:pt idx="3">
                  <c:v>-3.2017697112945442</c:v>
                </c:pt>
                <c:pt idx="4">
                  <c:v>-3.2017697112945442</c:v>
                </c:pt>
                <c:pt idx="5">
                  <c:v>-3.2017697112945442</c:v>
                </c:pt>
                <c:pt idx="6">
                  <c:v>-3.2017697112945998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83-41D3-BCAA-F576D8079986}"/>
            </c:ext>
          </c:extLst>
        </c:ser>
        <c:ser>
          <c:idx val="8"/>
          <c:order val="8"/>
          <c:tx>
            <c:strRef>
              <c:f>'FT 2015 Details BtL PBtL'!$K$9</c:f>
              <c:strCache>
                <c:ptCount val="1"/>
                <c:pt idx="0">
                  <c:v>Summe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PBtL'!$K$10:$K$33</c15:sqref>
                  </c15:fullRef>
                </c:ext>
              </c:extLst>
              <c:f>('FT 2015 Details BtL PBtL'!$K$10:$K$11,'FT 2015 Details BtL PBtL'!$K$17:$K$18,'FT 2015 Details BtL PBtL'!$K$25:$K$27)</c:f>
              <c:numCache>
                <c:formatCode>#,##0</c:formatCode>
                <c:ptCount val="7"/>
                <c:pt idx="0">
                  <c:v>37.348299487501592</c:v>
                </c:pt>
                <c:pt idx="1">
                  <c:v>102.64230620216331</c:v>
                </c:pt>
                <c:pt idx="2">
                  <c:v>48.704508242005957</c:v>
                </c:pt>
                <c:pt idx="3">
                  <c:v>133.91784092080442</c:v>
                </c:pt>
                <c:pt idx="4">
                  <c:v>89.737656552677876</c:v>
                </c:pt>
                <c:pt idx="5">
                  <c:v>102.8976968684027</c:v>
                </c:pt>
                <c:pt idx="6">
                  <c:v>335.94350452212797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F83-41D3-BCAA-F576D807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BtL PBtL'!$B$6:$L$6</c:f>
              <c:strCache>
                <c:ptCount val="11"/>
                <c:pt idx="0">
                  <c:v>Nummer Bereitstellungspfad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BtL PBtL'!$B$5:$L$5</c:f>
              <c:strCache>
                <c:ptCount val="11"/>
                <c:pt idx="0">
                  <c:v>Kosten überwiegend biomassebasierte FT-Kraftstoffe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3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'FT PBtL 2015-2050 gesamt'!$B$11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f>'FT PBtL 2015-2050 gesamt'!$C$10:$T$10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'FT PBtL 2015-2050 gesamt'!$C$11:$T$11</c:f>
              <c:numCache>
                <c:formatCode>#,##0</c:formatCode>
                <c:ptCount val="7"/>
                <c:pt idx="0">
                  <c:v>37.348299487501592</c:v>
                </c:pt>
                <c:pt idx="1">
                  <c:v>102.6423062021633</c:v>
                </c:pt>
                <c:pt idx="2">
                  <c:v>48.704508242005964</c:v>
                </c:pt>
                <c:pt idx="3">
                  <c:v>133.91784092080439</c:v>
                </c:pt>
                <c:pt idx="4">
                  <c:v>89.737656552677876</c:v>
                </c:pt>
                <c:pt idx="5">
                  <c:v>102.89769686840269</c:v>
                </c:pt>
                <c:pt idx="6">
                  <c:v>335.94350452212802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F4-4DB2-B64C-1E1DE63FD18C}"/>
            </c:ext>
          </c:extLst>
        </c:ser>
        <c:ser>
          <c:idx val="1"/>
          <c:order val="1"/>
          <c:tx>
            <c:strRef>
              <c:f>'FT PBtL 2015-2050 gesamt'!$B$12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007626"/>
            </a:solidFill>
          </c:spPr>
          <c:invertIfNegative val="0"/>
          <c:cat>
            <c:numRef>
              <c:f>'FT PBtL 2015-2050 gesamt'!$C$10:$T$10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'FT PBtL 2015-2050 gesamt'!$C$12:$T$12</c:f>
              <c:numCache>
                <c:formatCode>#,##0</c:formatCode>
                <c:ptCount val="7"/>
                <c:pt idx="0">
                  <c:v>40.521474872690433</c:v>
                </c:pt>
                <c:pt idx="1">
                  <c:v>98.462456078225301</c:v>
                </c:pt>
                <c:pt idx="2">
                  <c:v>51.877683627194813</c:v>
                </c:pt>
                <c:pt idx="3">
                  <c:v>118.03487081486416</c:v>
                </c:pt>
                <c:pt idx="4">
                  <c:v>93.086790373524749</c:v>
                </c:pt>
                <c:pt idx="5">
                  <c:v>106.24683068924956</c:v>
                </c:pt>
                <c:pt idx="6">
                  <c:v>137.65464349309414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F4-4DB2-B64C-1E1DE63FD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PBtL 2015-2050 gesamt'!$B$5:$L$5</c:f>
              <c:strCache>
                <c:ptCount val="11"/>
                <c:pt idx="0">
                  <c:v>Nummer Bereitstellungspfad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PBtL 2015-2050 gesamt'!$B$6:$L$6</c:f>
              <c:strCache>
                <c:ptCount val="11"/>
                <c:pt idx="0">
                  <c:v>Kosten FT-Kraftstoffe BtL &amp; PBtL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742435409283389"/>
          <c:h val="3.721512932027733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228600</xdr:rowOff>
    </xdr:from>
    <xdr:to>
      <xdr:col>11</xdr:col>
      <xdr:colOff>0</xdr:colOff>
      <xdr:row>32</xdr:row>
      <xdr:rowOff>228600</xdr:rowOff>
    </xdr:to>
    <xdr:cxnSp macro="">
      <xdr:nvCxnSpPr>
        <xdr:cNvPr id="2" name="Gerade Verbindung 1"/>
        <xdr:cNvCxnSpPr/>
      </xdr:nvCxnSpPr>
      <xdr:spPr>
        <a:xfrm>
          <a:off x="1200150" y="7600950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12</xdr:col>
      <xdr:colOff>0</xdr:colOff>
      <xdr:row>7</xdr:row>
      <xdr:rowOff>0</xdr:rowOff>
    </xdr:to>
    <xdr:cxnSp macro="">
      <xdr:nvCxnSpPr>
        <xdr:cNvPr id="2" name="Gerade Verbindung 1"/>
        <xdr:cNvCxnSpPr/>
      </xdr:nvCxnSpPr>
      <xdr:spPr>
        <a:xfrm>
          <a:off x="1200150" y="1247775"/>
          <a:ext cx="121729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FT 2015 Details PtL'!Z3">
      <xdr:nvSpPr>
        <xdr:cNvPr id="3" name="Textfeld 2"/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PBtL 2015-2050 gesamt'!B1:L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A888D6A-F864-4405-ADC1-F7F62ADA2BBE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FT-Kraftstoffe überwiegend biomassebasiert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PBtL 2015-2050 gesamt'!B2:L2">
      <xdr:nvSpPr>
        <xdr:cNvPr id="5" name="Textfeld 4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D4C113D-C456-4C99-8377-106DD178BAE6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6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7" name="Gerade Verbindung 14"/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8" name="Gerade Verbindung 18"/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FT 2015 Details PtL'!Z3">
      <xdr:nvSpPr>
        <xdr:cNvPr id="8" name="Textfeld 7"/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FT 2015 Details PtL'!B4">
      <xdr:nvSpPr>
        <xdr:cNvPr id="9" name="Textfeld 8"/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2015 Details PtL'!B1">
      <xdr:nvSpPr>
        <xdr:cNvPr id="12" name="Textfeld 11"/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Kosten FT-Kraftstoffe strombasiert (PtL)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2015 Details PtL'!B2">
      <xdr:nvSpPr>
        <xdr:cNvPr id="13" name="Textfeld 12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/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9" name="Gerade Verbindung 18"/>
        <xdr:cNvCxnSpPr/>
      </xdr:nvCxnSpPr>
      <xdr:spPr>
        <a:xfrm>
          <a:off x="91113" y="4833650"/>
          <a:ext cx="5817600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6" name="Gerade Verbindung mit Pfeil 15"/>
        <xdr:cNvCxnSpPr/>
      </xdr:nvCxnSpPr>
      <xdr:spPr>
        <a:xfrm>
          <a:off x="969028" y="877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pSp>
      <xdr:nvGrpSpPr>
        <xdr:cNvPr id="3" name="Gruppieren 2"/>
        <xdr:cNvGrpSpPr/>
      </xdr:nvGrpSpPr>
      <xdr:grpSpPr>
        <a:xfrm>
          <a:off x="0" y="877542"/>
          <a:ext cx="6463932" cy="4588980"/>
          <a:chOff x="28575" y="877542"/>
          <a:chExt cx="6463932" cy="4588980"/>
        </a:xfrm>
      </xdr:grpSpPr>
      <xdr:graphicFrame macro="">
        <xdr:nvGraphicFramePr>
          <xdr:cNvPr id="2" name="Diagramm1"/>
          <xdr:cNvGraphicFramePr>
            <a:graphicFrameLocks/>
          </xdr:cNvGraphicFramePr>
        </xdr:nvGraphicFramePr>
        <xdr:xfrm>
          <a:off x="28575" y="877542"/>
          <a:ext cx="6463932" cy="45889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 fLocksText="0">
        <xdr:nvSpPr>
          <xdr:cNvPr id="20" name="Textfeld 19"/>
          <xdr:cNvSpPr txBox="1"/>
        </xdr:nvSpPr>
        <xdr:spPr>
          <a:xfrm>
            <a:off x="2153251" y="1472577"/>
            <a:ext cx="931607" cy="217075"/>
          </a:xfrm>
          <a:prstGeom prst="rect">
            <a:avLst/>
          </a:prstGeom>
          <a:solidFill>
            <a:srgbClr val="333333"/>
          </a:solidFill>
          <a:ln w="2857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tIns="90000" bIns="90000" rtlCol="0" anchor="ctr">
            <a:noAutofit/>
          </a:bodyPr>
          <a:lstStyle/>
          <a:p>
            <a:pPr algn="ctr"/>
            <a:r>
              <a:rPr lang="en-US" sz="900" b="1">
                <a:solidFill>
                  <a:srgbClr val="FFFFFF"/>
                </a:solidFill>
                <a:latin typeface="+mn-lt"/>
                <a:cs typeface="Meta Offc" pitchFamily="34" charset="0"/>
              </a:rPr>
              <a:t>Fossile Referenz</a:t>
            </a:r>
          </a:p>
        </xdr:txBody>
      </xdr:sp>
      <xdr:cxnSp macro="">
        <xdr:nvCxnSpPr>
          <xdr:cNvPr id="4" name="Gerader Verbinder 3"/>
          <xdr:cNvCxnSpPr>
            <a:stCxn id="20" idx="1"/>
          </xdr:cNvCxnSpPr>
        </xdr:nvCxnSpPr>
        <xdr:spPr>
          <a:xfrm flipH="1">
            <a:off x="774011" y="1581115"/>
            <a:ext cx="1379240" cy="332168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Gerade Verbindung mit Pfeil 20"/>
          <xdr:cNvCxnSpPr/>
        </xdr:nvCxnSpPr>
        <xdr:spPr>
          <a:xfrm>
            <a:off x="765728" y="885823"/>
            <a:ext cx="0" cy="3456000"/>
          </a:xfrm>
          <a:prstGeom prst="straightConnector1">
            <a:avLst/>
          </a:prstGeom>
          <a:ln w="6350" cap="flat" cmpd="sng" algn="ctr">
            <a:solidFill>
              <a:srgbClr val="080808"/>
            </a:solidFill>
            <a:prstDash val="sysDot"/>
            <a:round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14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FT 2015 Details PtL'!Z3">
      <xdr:nvSpPr>
        <xdr:cNvPr id="2" name="Textfeld 1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FT 2015 Details PtL'!B4">
      <xdr:nvSpPr>
        <xdr:cNvPr id="3" name="Textfeld 2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2015 Details PtL Sensit h'!B1:L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D8E80CE-0C1D-434B-BA15-835A54538D85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FT-Kraftstoff - Sensitivität Volllaststunden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2015 Details PtL Sensit h'!B2:L2">
      <xdr:nvSpPr>
        <xdr:cNvPr id="5" name="Textfeld 4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CDA9742-4B99-44CA-8D97-2218399BCF57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Pfad 4 (PtL) 2015  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8" name="Gerade Verbindung 14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9" name="Gerade Verbindung 18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12</xdr:col>
      <xdr:colOff>0</xdr:colOff>
      <xdr:row>7</xdr:row>
      <xdr:rowOff>0</xdr:rowOff>
    </xdr:to>
    <xdr:cxnSp macro="">
      <xdr:nvCxnSpPr>
        <xdr:cNvPr id="2" name="Gerade Verbindung 1"/>
        <xdr:cNvCxnSpPr/>
      </xdr:nvCxnSpPr>
      <xdr:spPr>
        <a:xfrm>
          <a:off x="1200150" y="6667500"/>
          <a:ext cx="121729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14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FT 2015 Details PtL'!Z3">
      <xdr:nvSpPr>
        <xdr:cNvPr id="2" name="Textfeld 1"/>
        <xdr:cNvSpPr txBox="1"/>
      </xdr:nvSpPr>
      <xdr:spPr>
        <a:xfrm>
          <a:off x="2334573" y="6703559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PtL 2015-2050 gesamt'!B1:L1">
      <xdr:nvSpPr>
        <xdr:cNvPr id="4" name="Textfeld 3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05DAAF3E-7D76-4F27-B81B-81783AFCC04A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FT-Kraftstoffe strombasiert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PtL 2015-2050 gesamt'!B2:L2">
      <xdr:nvSpPr>
        <xdr:cNvPr id="5" name="Textfeld 4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A415CCB-C7C8-4788-A3C4-EF04BFE4B2E1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/>
        <xdr:cNvCxnSpPr/>
      </xdr:nvCxnSpPr>
      <xdr:spPr>
        <a:xfrm>
          <a:off x="91113" y="6636437"/>
          <a:ext cx="58465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/>
        <xdr:cNvCxnSpPr/>
      </xdr:nvCxnSpPr>
      <xdr:spPr>
        <a:xfrm>
          <a:off x="91113" y="6081504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228600</xdr:rowOff>
    </xdr:from>
    <xdr:to>
      <xdr:col>11</xdr:col>
      <xdr:colOff>0</xdr:colOff>
      <xdr:row>32</xdr:row>
      <xdr:rowOff>228600</xdr:rowOff>
    </xdr:to>
    <xdr:cxnSp macro="">
      <xdr:nvCxnSpPr>
        <xdr:cNvPr id="3" name="Gerade Verbindung 1"/>
        <xdr:cNvCxnSpPr/>
      </xdr:nvCxnSpPr>
      <xdr:spPr>
        <a:xfrm>
          <a:off x="1114425" y="7600950"/>
          <a:ext cx="111442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FT 2015 Details BtL PBtL'!B3:L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58B0419A-8F7A-4924-AE52-27C2514D0C94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2015 Details BtL PBtL'!B1:L1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23117772-955E-49DF-821D-6B189B6545BC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Kosten FT-Kraftstoffe überwiegend biomassebasiert (BtL, PBtL)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2015 Details BtL PBtL'!B2:L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B55F29-2E10-458C-9DBC-561AD269EF44}" type="TxLink">
            <a:rPr lang="en-US" sz="900" b="1" i="0" u="none" strike="noStrike">
              <a:solidFill>
                <a:srgbClr val="080808"/>
              </a:solidFill>
              <a:latin typeface="Cambria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2" name="Gerade Verbindung mit Pfeil 11"/>
        <xdr:cNvCxnSpPr/>
      </xdr:nvCxnSpPr>
      <xdr:spPr>
        <a:xfrm>
          <a:off x="963230" y="876735"/>
          <a:ext cx="0" cy="3480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pSp>
      <xdr:nvGrpSpPr>
        <xdr:cNvPr id="21" name="Gruppieren 20"/>
        <xdr:cNvGrpSpPr/>
      </xdr:nvGrpSpPr>
      <xdr:grpSpPr>
        <a:xfrm>
          <a:off x="28575" y="877542"/>
          <a:ext cx="6463932" cy="4588980"/>
          <a:chOff x="28575" y="877542"/>
          <a:chExt cx="6463932" cy="4588980"/>
        </a:xfrm>
      </xdr:grpSpPr>
      <xdr:graphicFrame macro="">
        <xdr:nvGraphicFramePr>
          <xdr:cNvPr id="2" name="Diagramm1"/>
          <xdr:cNvGraphicFramePr>
            <a:graphicFrameLocks/>
          </xdr:cNvGraphicFramePr>
        </xdr:nvGraphicFramePr>
        <xdr:xfrm>
          <a:off x="28575" y="877542"/>
          <a:ext cx="6463932" cy="45889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 fLocksText="0">
        <xdr:nvSpPr>
          <xdr:cNvPr id="14" name="Textfeld 13"/>
          <xdr:cNvSpPr txBox="1"/>
        </xdr:nvSpPr>
        <xdr:spPr>
          <a:xfrm>
            <a:off x="2501121" y="1573695"/>
            <a:ext cx="1032590" cy="271275"/>
          </a:xfrm>
          <a:prstGeom prst="rect">
            <a:avLst/>
          </a:prstGeom>
          <a:solidFill>
            <a:srgbClr val="333333"/>
          </a:solidFill>
          <a:ln w="2857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tIns="90000" bIns="90000" rtlCol="0" anchor="ctr">
            <a:noAutofit/>
          </a:bodyPr>
          <a:lstStyle/>
          <a:p>
            <a:pPr algn="ctr"/>
            <a:r>
              <a:rPr lang="en-US" sz="900" b="1">
                <a:solidFill>
                  <a:srgbClr val="FFFFFF"/>
                </a:solidFill>
                <a:latin typeface="+mn-lt"/>
                <a:cs typeface="Meta Offc" pitchFamily="34" charset="0"/>
              </a:rPr>
              <a:t>Fossile Referenz</a:t>
            </a:r>
          </a:p>
        </xdr:txBody>
      </xdr:sp>
      <xdr:cxnSp macro="">
        <xdr:nvCxnSpPr>
          <xdr:cNvPr id="15" name="Gerader Verbinder 14"/>
          <xdr:cNvCxnSpPr>
            <a:stCxn id="14" idx="1"/>
          </xdr:cNvCxnSpPr>
        </xdr:nvCxnSpPr>
        <xdr:spPr>
          <a:xfrm flipH="1">
            <a:off x="786849" y="1709333"/>
            <a:ext cx="1714272" cy="245363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Gerade Verbindung mit Pfeil 18"/>
          <xdr:cNvCxnSpPr/>
        </xdr:nvCxnSpPr>
        <xdr:spPr>
          <a:xfrm>
            <a:off x="778565" y="886240"/>
            <a:ext cx="0" cy="3456000"/>
          </a:xfrm>
          <a:prstGeom prst="straightConnector1">
            <a:avLst/>
          </a:prstGeom>
          <a:ln w="6350" cap="flat" cmpd="sng" algn="ctr">
            <a:solidFill>
              <a:srgbClr val="080808"/>
            </a:solidFill>
            <a:prstDash val="sysDot"/>
            <a:round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/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Z33"/>
  <sheetViews>
    <sheetView showGridLines="0" tabSelected="1" workbookViewId="0">
      <selection activeCell="B1" sqref="B1:K1"/>
    </sheetView>
  </sheetViews>
  <sheetFormatPr baseColWidth="10" defaultRowHeight="12.75" x14ac:dyDescent="0.2"/>
  <cols>
    <col min="1" max="11" width="16.7109375" style="2" customWidth="1"/>
    <col min="12" max="15" width="11.42578125" style="1"/>
    <col min="16" max="16384" width="11.42578125" style="2"/>
  </cols>
  <sheetData>
    <row r="1" spans="1:26" ht="15.95" customHeight="1" x14ac:dyDescent="0.2">
      <c r="A1" s="12" t="s">
        <v>1</v>
      </c>
      <c r="B1" s="50" t="s">
        <v>33</v>
      </c>
      <c r="C1" s="51"/>
      <c r="D1" s="51"/>
      <c r="E1" s="51"/>
      <c r="F1" s="51"/>
      <c r="G1" s="51"/>
      <c r="H1" s="51"/>
      <c r="I1" s="51"/>
      <c r="J1" s="51"/>
      <c r="K1" s="51"/>
    </row>
    <row r="2" spans="1:26" ht="15.95" customHeight="1" x14ac:dyDescent="0.2">
      <c r="A2" s="12" t="s">
        <v>2</v>
      </c>
      <c r="B2" s="50">
        <v>2015</v>
      </c>
      <c r="C2" s="51"/>
      <c r="D2" s="51"/>
      <c r="E2" s="51"/>
      <c r="F2" s="51"/>
      <c r="G2" s="51"/>
      <c r="H2" s="51"/>
      <c r="I2" s="51"/>
      <c r="J2" s="51"/>
      <c r="K2" s="51"/>
    </row>
    <row r="3" spans="1:26" ht="15.95" customHeight="1" x14ac:dyDescent="0.2">
      <c r="A3" s="12" t="s">
        <v>0</v>
      </c>
      <c r="B3" s="50" t="s">
        <v>20</v>
      </c>
      <c r="C3" s="51"/>
      <c r="D3" s="51"/>
      <c r="E3" s="51"/>
      <c r="F3" s="51"/>
      <c r="G3" s="51"/>
      <c r="H3" s="51"/>
      <c r="I3" s="51"/>
      <c r="J3" s="51"/>
      <c r="K3" s="51"/>
      <c r="Z3" s="2" t="str">
        <f>"Quelle: "&amp;'FT 2015 Details PtL'!B3</f>
        <v>Quelle: Eigene Darstellung: JOANNEUM RESEARCH</v>
      </c>
    </row>
    <row r="4" spans="1:26" x14ac:dyDescent="0.2">
      <c r="A4" s="12" t="s">
        <v>3</v>
      </c>
      <c r="B4" s="50"/>
      <c r="C4" s="51"/>
      <c r="D4" s="51"/>
      <c r="E4" s="51"/>
      <c r="F4" s="51"/>
      <c r="G4" s="51"/>
      <c r="H4" s="51"/>
      <c r="I4" s="51"/>
      <c r="J4" s="51"/>
      <c r="K4" s="51"/>
    </row>
    <row r="5" spans="1:26" x14ac:dyDescent="0.2">
      <c r="A5" s="12" t="s">
        <v>4</v>
      </c>
      <c r="B5" s="50" t="s">
        <v>21</v>
      </c>
      <c r="C5" s="51"/>
      <c r="D5" s="51"/>
      <c r="E5" s="51"/>
      <c r="F5" s="51"/>
      <c r="G5" s="51"/>
      <c r="H5" s="51"/>
      <c r="I5" s="51"/>
      <c r="J5" s="51"/>
      <c r="K5" s="51"/>
    </row>
    <row r="6" spans="1:26" x14ac:dyDescent="0.2">
      <c r="A6" s="13" t="s">
        <v>5</v>
      </c>
      <c r="B6" s="52" t="s">
        <v>14</v>
      </c>
      <c r="C6" s="53"/>
      <c r="D6" s="53"/>
      <c r="E6" s="53"/>
      <c r="F6" s="53"/>
      <c r="G6" s="53"/>
      <c r="H6" s="53"/>
      <c r="I6" s="53"/>
      <c r="J6" s="53"/>
      <c r="K6" s="53"/>
    </row>
    <row r="8" spans="1:26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8.25" customHeight="1" x14ac:dyDescent="0.2">
      <c r="A9" s="1"/>
      <c r="B9" s="14" t="s">
        <v>16</v>
      </c>
      <c r="C9" s="39" t="s">
        <v>6</v>
      </c>
      <c r="D9" s="39" t="s">
        <v>11</v>
      </c>
      <c r="E9" s="39" t="s">
        <v>7</v>
      </c>
      <c r="F9" s="39" t="s">
        <v>18</v>
      </c>
      <c r="G9" s="39" t="s">
        <v>19</v>
      </c>
      <c r="H9" s="39" t="s">
        <v>9</v>
      </c>
      <c r="I9" s="39" t="s">
        <v>10</v>
      </c>
      <c r="J9" s="39" t="s">
        <v>12</v>
      </c>
      <c r="K9" s="39" t="s">
        <v>13</v>
      </c>
      <c r="L9" s="5"/>
      <c r="M9" s="5"/>
      <c r="N9" s="5"/>
      <c r="O9" s="5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8.75" hidden="1" customHeight="1" x14ac:dyDescent="0.2">
      <c r="A10" s="1"/>
      <c r="B10" s="7">
        <v>1</v>
      </c>
      <c r="C10" s="40">
        <v>19.567927182196684</v>
      </c>
      <c r="D10" s="40">
        <v>6.8410940113122276</v>
      </c>
      <c r="E10" s="40">
        <v>5.1223317692910868</v>
      </c>
      <c r="F10" s="40">
        <v>0</v>
      </c>
      <c r="G10" s="40">
        <v>0</v>
      </c>
      <c r="H10" s="40">
        <v>10.058167589993253</v>
      </c>
      <c r="I10" s="40">
        <v>8.1036135069621262E-2</v>
      </c>
      <c r="J10" s="40">
        <v>-4.3222572003612862</v>
      </c>
      <c r="K10" s="40">
        <v>37.348299487501592</v>
      </c>
    </row>
    <row r="11" spans="1:26" ht="18.75" hidden="1" customHeight="1" x14ac:dyDescent="0.2">
      <c r="A11" s="9"/>
      <c r="B11" s="10">
        <v>2</v>
      </c>
      <c r="C11" s="41">
        <v>24.489302859779201</v>
      </c>
      <c r="D11" s="41">
        <v>8.5616438356165059</v>
      </c>
      <c r="E11" s="41">
        <v>5.1223317692910868</v>
      </c>
      <c r="F11" s="41">
        <v>0</v>
      </c>
      <c r="G11" s="41">
        <v>46.834614818803033</v>
      </c>
      <c r="H11" s="41">
        <v>20.529302309769598</v>
      </c>
      <c r="I11" s="41">
        <v>0.30688032019843531</v>
      </c>
      <c r="J11" s="41">
        <v>-3.201769711294558</v>
      </c>
      <c r="K11" s="41">
        <v>102.64230620216331</v>
      </c>
    </row>
    <row r="12" spans="1:26" ht="18.75" customHeight="1" x14ac:dyDescent="0.2">
      <c r="A12" s="9"/>
      <c r="B12" s="36">
        <v>3</v>
      </c>
      <c r="C12" s="42">
        <v>11.555994765108428</v>
      </c>
      <c r="D12" s="42">
        <v>2.6933749240531122</v>
      </c>
      <c r="E12" s="42">
        <v>0</v>
      </c>
      <c r="F12" s="42">
        <v>0</v>
      </c>
      <c r="G12" s="42">
        <v>52.190905851601315</v>
      </c>
      <c r="H12" s="42">
        <v>5.0980284510662228</v>
      </c>
      <c r="I12" s="40">
        <v>0.22697164439934789</v>
      </c>
      <c r="J12" s="42">
        <v>0</v>
      </c>
      <c r="K12" s="42">
        <v>71.765275636228424</v>
      </c>
    </row>
    <row r="13" spans="1:26" ht="18.75" customHeight="1" x14ac:dyDescent="0.2">
      <c r="A13" s="9"/>
      <c r="B13" s="37">
        <v>4</v>
      </c>
      <c r="C13" s="43">
        <v>11.555994765108428</v>
      </c>
      <c r="D13" s="43">
        <v>2.6933749240531122</v>
      </c>
      <c r="E13" s="43">
        <v>0</v>
      </c>
      <c r="F13" s="43">
        <v>1.3382262640129641</v>
      </c>
      <c r="G13" s="43">
        <v>74.436638093873739</v>
      </c>
      <c r="H13" s="43">
        <v>5.0980284510662228</v>
      </c>
      <c r="I13" s="41">
        <v>0.22697164439934789</v>
      </c>
      <c r="J13" s="43">
        <v>0</v>
      </c>
      <c r="K13" s="43">
        <v>95.349234142513822</v>
      </c>
    </row>
    <row r="14" spans="1:26" ht="18.75" customHeight="1" x14ac:dyDescent="0.2">
      <c r="A14" s="9"/>
      <c r="B14" s="36">
        <v>5</v>
      </c>
      <c r="C14" s="42">
        <v>11.555994765108428</v>
      </c>
      <c r="D14" s="42">
        <v>2.6933749240531122</v>
      </c>
      <c r="E14" s="42">
        <v>0</v>
      </c>
      <c r="F14" s="42">
        <v>1.3382262640129641</v>
      </c>
      <c r="G14" s="42">
        <v>101.08645364714737</v>
      </c>
      <c r="H14" s="42">
        <v>5.0980284510662228</v>
      </c>
      <c r="I14" s="40">
        <v>0.22697164439934789</v>
      </c>
      <c r="J14" s="42">
        <v>0</v>
      </c>
      <c r="K14" s="42">
        <v>121.99904969578745</v>
      </c>
    </row>
    <row r="15" spans="1:26" ht="18.75" customHeight="1" x14ac:dyDescent="0.2">
      <c r="A15" s="9"/>
      <c r="B15" s="37">
        <v>6</v>
      </c>
      <c r="C15" s="43">
        <v>11.555994765108428</v>
      </c>
      <c r="D15" s="43">
        <v>2.6933749240531122</v>
      </c>
      <c r="E15" s="43">
        <v>0</v>
      </c>
      <c r="F15" s="43">
        <v>1.3382262640129641</v>
      </c>
      <c r="G15" s="43">
        <v>50.851952730281745</v>
      </c>
      <c r="H15" s="43">
        <v>5.0980284510662228</v>
      </c>
      <c r="I15" s="41">
        <v>0.35037320154534524</v>
      </c>
      <c r="J15" s="43">
        <v>0</v>
      </c>
      <c r="K15" s="43">
        <v>71.887950336067831</v>
      </c>
    </row>
    <row r="16" spans="1:26" ht="18.75" customHeight="1" x14ac:dyDescent="0.2">
      <c r="A16" s="9"/>
      <c r="B16" s="36">
        <v>7</v>
      </c>
      <c r="C16" s="42">
        <v>11.555994765108428</v>
      </c>
      <c r="D16" s="42">
        <v>2.6933749240531122</v>
      </c>
      <c r="E16" s="42">
        <v>0</v>
      </c>
      <c r="F16" s="42">
        <v>1.3382262640129641</v>
      </c>
      <c r="G16" s="42">
        <v>68.524860404722531</v>
      </c>
      <c r="H16" s="42">
        <v>5.0980284510662228</v>
      </c>
      <c r="I16" s="40">
        <v>0.35037320154534524</v>
      </c>
      <c r="J16" s="42">
        <v>0</v>
      </c>
      <c r="K16" s="42">
        <v>89.560858010508625</v>
      </c>
    </row>
    <row r="17" spans="1:11" ht="18.75" hidden="1" customHeight="1" x14ac:dyDescent="0.2">
      <c r="A17" s="9"/>
      <c r="B17" s="37">
        <v>8</v>
      </c>
      <c r="C17" s="43">
        <v>19.567927182196684</v>
      </c>
      <c r="D17" s="43">
        <v>6.8410940113122276</v>
      </c>
      <c r="E17" s="43">
        <v>16.478540523795463</v>
      </c>
      <c r="F17" s="43">
        <v>0</v>
      </c>
      <c r="G17" s="43">
        <v>0</v>
      </c>
      <c r="H17" s="43">
        <v>10.058167589993253</v>
      </c>
      <c r="I17" s="41">
        <v>8.1036135069621262E-2</v>
      </c>
      <c r="J17" s="43">
        <v>-4.3222572003612933</v>
      </c>
      <c r="K17" s="43">
        <v>48.704508242005957</v>
      </c>
    </row>
    <row r="18" spans="1:11" ht="18.75" hidden="1" customHeight="1" x14ac:dyDescent="0.2">
      <c r="A18" s="9"/>
      <c r="B18" s="36">
        <v>9</v>
      </c>
      <c r="C18" s="42">
        <v>24.489302859779201</v>
      </c>
      <c r="D18" s="42">
        <v>8.5616438356165059</v>
      </c>
      <c r="E18" s="42">
        <v>16.478540523795463</v>
      </c>
      <c r="F18" s="42">
        <v>0</v>
      </c>
      <c r="G18" s="42">
        <v>66.75394078293975</v>
      </c>
      <c r="H18" s="42">
        <v>20.529302309769598</v>
      </c>
      <c r="I18" s="40">
        <v>0.30688032019843531</v>
      </c>
      <c r="J18" s="42">
        <v>-3.2017697112945442</v>
      </c>
      <c r="K18" s="42">
        <v>133.91784092080442</v>
      </c>
    </row>
    <row r="19" spans="1:11" ht="18.75" customHeight="1" x14ac:dyDescent="0.2">
      <c r="A19" s="9"/>
      <c r="B19" s="37">
        <v>10</v>
      </c>
      <c r="C19" s="43">
        <v>11.555994765108428</v>
      </c>
      <c r="D19" s="43">
        <v>2.6933749240531122</v>
      </c>
      <c r="E19" s="43">
        <v>0</v>
      </c>
      <c r="F19" s="43">
        <v>41.249993360302298</v>
      </c>
      <c r="G19" s="43">
        <v>74.436638093873739</v>
      </c>
      <c r="H19" s="43">
        <v>5.0980284510662228</v>
      </c>
      <c r="I19" s="41">
        <v>0.35037320154534524</v>
      </c>
      <c r="J19" s="43">
        <v>0</v>
      </c>
      <c r="K19" s="43">
        <v>135.38440279594914</v>
      </c>
    </row>
    <row r="20" spans="1:11" ht="18.75" customHeight="1" x14ac:dyDescent="0.2">
      <c r="A20" s="9"/>
      <c r="B20" s="36">
        <v>11</v>
      </c>
      <c r="C20" s="42">
        <v>11.555994765108428</v>
      </c>
      <c r="D20" s="42">
        <v>2.6933749240531122</v>
      </c>
      <c r="E20" s="42">
        <v>0</v>
      </c>
      <c r="F20" s="42">
        <v>41.249993360302298</v>
      </c>
      <c r="G20" s="42">
        <v>90.285826387004889</v>
      </c>
      <c r="H20" s="42">
        <v>5.0980284510662228</v>
      </c>
      <c r="I20" s="40">
        <v>0.35037320154534524</v>
      </c>
      <c r="J20" s="42">
        <v>0</v>
      </c>
      <c r="K20" s="42">
        <v>151.23359108908031</v>
      </c>
    </row>
    <row r="21" spans="1:11" ht="18.75" customHeight="1" x14ac:dyDescent="0.2">
      <c r="A21" s="9"/>
      <c r="B21" s="37">
        <v>12</v>
      </c>
      <c r="C21" s="43">
        <v>11.555994765108428</v>
      </c>
      <c r="D21" s="43">
        <v>2.6933749240531122</v>
      </c>
      <c r="E21" s="43">
        <v>0</v>
      </c>
      <c r="F21" s="43">
        <v>41.249993360302298</v>
      </c>
      <c r="G21" s="43">
        <v>68.524860404722531</v>
      </c>
      <c r="H21" s="43">
        <v>5.0980284510662228</v>
      </c>
      <c r="I21" s="41">
        <v>0.43443485646324498</v>
      </c>
      <c r="J21" s="43">
        <v>0</v>
      </c>
      <c r="K21" s="43">
        <v>129.55668676171584</v>
      </c>
    </row>
    <row r="22" spans="1:11" ht="18.75" customHeight="1" x14ac:dyDescent="0.2">
      <c r="A22" s="9"/>
      <c r="B22" s="36">
        <v>13</v>
      </c>
      <c r="C22" s="42">
        <v>11.555994765108428</v>
      </c>
      <c r="D22" s="42">
        <v>2.6933749240531122</v>
      </c>
      <c r="E22" s="42">
        <v>0</v>
      </c>
      <c r="F22" s="42">
        <v>41.249993360302298</v>
      </c>
      <c r="G22" s="42">
        <v>52.990628104962163</v>
      </c>
      <c r="H22" s="42">
        <v>5.0980284510662228</v>
      </c>
      <c r="I22" s="40">
        <v>0.43443485646324498</v>
      </c>
      <c r="J22" s="42">
        <v>0</v>
      </c>
      <c r="K22" s="42">
        <v>114.02245446195548</v>
      </c>
    </row>
    <row r="23" spans="1:11" ht="18.75" customHeight="1" x14ac:dyDescent="0.2">
      <c r="A23" s="9"/>
      <c r="B23" s="37">
        <v>14</v>
      </c>
      <c r="C23" s="43">
        <v>11.555994765108428</v>
      </c>
      <c r="D23" s="43">
        <v>2.6933749240531122</v>
      </c>
      <c r="E23" s="43">
        <v>0</v>
      </c>
      <c r="F23" s="43">
        <v>41.249993360302298</v>
      </c>
      <c r="G23" s="43">
        <v>52.252649921331802</v>
      </c>
      <c r="H23" s="43">
        <v>5.0980284510662228</v>
      </c>
      <c r="I23" s="41">
        <v>0.43443485646324498</v>
      </c>
      <c r="J23" s="43">
        <v>0</v>
      </c>
      <c r="K23" s="43">
        <v>113.28447627832512</v>
      </c>
    </row>
    <row r="24" spans="1:11" ht="18.75" customHeight="1" x14ac:dyDescent="0.2">
      <c r="A24" s="1"/>
      <c r="B24" s="36">
        <v>15</v>
      </c>
      <c r="C24" s="42">
        <v>11.555994765108428</v>
      </c>
      <c r="D24" s="42">
        <v>2.6933749240531122</v>
      </c>
      <c r="E24" s="42">
        <v>0</v>
      </c>
      <c r="F24" s="42">
        <v>0</v>
      </c>
      <c r="G24" s="42">
        <v>30.277503562628539</v>
      </c>
      <c r="H24" s="42">
        <v>5.0980284510662228</v>
      </c>
      <c r="I24" s="40">
        <v>0.38818918716808903</v>
      </c>
      <c r="J24" s="42">
        <v>0</v>
      </c>
      <c r="K24" s="42">
        <v>50.013090890024387</v>
      </c>
    </row>
    <row r="25" spans="1:11" ht="18.75" hidden="1" customHeight="1" x14ac:dyDescent="0.2">
      <c r="B25" s="37">
        <v>16</v>
      </c>
      <c r="C25" s="43">
        <v>24.489302859779201</v>
      </c>
      <c r="D25" s="43">
        <v>8.5616438356165059</v>
      </c>
      <c r="E25" s="43">
        <v>6.0431934451941327</v>
      </c>
      <c r="F25" s="43">
        <v>0</v>
      </c>
      <c r="G25" s="43">
        <v>32.791126964771927</v>
      </c>
      <c r="H25" s="43">
        <v>20.529302309769598</v>
      </c>
      <c r="I25" s="41">
        <v>0.52485684884105177</v>
      </c>
      <c r="J25" s="43">
        <v>-3.2017697112945442</v>
      </c>
      <c r="K25" s="43">
        <v>89.737656552677876</v>
      </c>
    </row>
    <row r="26" spans="1:11" ht="18.75" hidden="1" customHeight="1" x14ac:dyDescent="0.2">
      <c r="B26" s="36">
        <v>17</v>
      </c>
      <c r="C26" s="42">
        <v>24.489302859779201</v>
      </c>
      <c r="D26" s="42">
        <v>8.5616438356165059</v>
      </c>
      <c r="E26" s="42">
        <v>19.203233760918963</v>
      </c>
      <c r="F26" s="42">
        <v>0</v>
      </c>
      <c r="G26" s="42">
        <v>32.791126964771927</v>
      </c>
      <c r="H26" s="42">
        <v>20.529302309769598</v>
      </c>
      <c r="I26" s="40">
        <v>0.52485684884105177</v>
      </c>
      <c r="J26" s="42">
        <v>-3.2017697112945442</v>
      </c>
      <c r="K26" s="42">
        <v>102.8976968684027</v>
      </c>
    </row>
    <row r="27" spans="1:11" ht="18.75" hidden="1" customHeight="1" x14ac:dyDescent="0.2">
      <c r="B27" s="37">
        <v>18</v>
      </c>
      <c r="C27" s="43">
        <v>24.489302859779201</v>
      </c>
      <c r="D27" s="43">
        <v>8.5616438356165059</v>
      </c>
      <c r="E27" s="43">
        <v>16.478540523795463</v>
      </c>
      <c r="F27" s="43">
        <v>0</v>
      </c>
      <c r="G27" s="43">
        <v>268.77960438426339</v>
      </c>
      <c r="H27" s="43">
        <v>20.529302309769598</v>
      </c>
      <c r="I27" s="41">
        <v>0.30688032019843531</v>
      </c>
      <c r="J27" s="43">
        <v>-3.2017697112945998</v>
      </c>
      <c r="K27" s="43">
        <v>335.94350452212797</v>
      </c>
    </row>
    <row r="28" spans="1:11" ht="18.75" customHeight="1" x14ac:dyDescent="0.2">
      <c r="B28" s="37">
        <v>19</v>
      </c>
      <c r="C28" s="43">
        <v>11.555994765108428</v>
      </c>
      <c r="D28" s="43">
        <v>2.6933749240531122</v>
      </c>
      <c r="E28" s="43">
        <v>0</v>
      </c>
      <c r="F28" s="43">
        <v>41.249993360302298</v>
      </c>
      <c r="G28" s="43">
        <v>298.0905900455561</v>
      </c>
      <c r="H28" s="43">
        <v>5.0980284510662228</v>
      </c>
      <c r="I28" s="41">
        <v>0.22697164439934789</v>
      </c>
      <c r="J28" s="43">
        <v>0</v>
      </c>
      <c r="K28" s="43">
        <v>358.91495319048551</v>
      </c>
    </row>
    <row r="29" spans="1:11" ht="18.75" customHeight="1" x14ac:dyDescent="0.2">
      <c r="B29" s="36">
        <v>20</v>
      </c>
      <c r="C29" s="42">
        <v>11.555994765108428</v>
      </c>
      <c r="D29" s="42">
        <v>2.6933749240531122</v>
      </c>
      <c r="E29" s="42">
        <v>0</v>
      </c>
      <c r="F29" s="42">
        <v>0</v>
      </c>
      <c r="G29" s="42">
        <v>64.167516036440901</v>
      </c>
      <c r="H29" s="42">
        <v>5.0980284510662228</v>
      </c>
      <c r="I29" s="40">
        <v>0.22697164439934789</v>
      </c>
      <c r="J29" s="42">
        <v>0</v>
      </c>
      <c r="K29" s="42">
        <v>83.74188582106801</v>
      </c>
    </row>
    <row r="30" spans="1:11" ht="18.75" customHeight="1" x14ac:dyDescent="0.2">
      <c r="B30" s="37">
        <v>21</v>
      </c>
      <c r="C30" s="43">
        <v>11.555994765108428</v>
      </c>
      <c r="D30" s="43">
        <v>2.6933749240531122</v>
      </c>
      <c r="E30" s="43">
        <v>0</v>
      </c>
      <c r="F30" s="43">
        <v>1.3382262640129641</v>
      </c>
      <c r="G30" s="43">
        <v>52.190905851601315</v>
      </c>
      <c r="H30" s="43">
        <v>5.0980284510662228</v>
      </c>
      <c r="I30" s="41">
        <v>0.22697164439934789</v>
      </c>
      <c r="J30" s="43">
        <v>0</v>
      </c>
      <c r="K30" s="43">
        <v>73.103501900241397</v>
      </c>
    </row>
    <row r="31" spans="1:11" ht="18.75" customHeight="1" x14ac:dyDescent="0.2">
      <c r="B31" s="36">
        <v>22</v>
      </c>
      <c r="C31" s="42">
        <v>11.555994765108428</v>
      </c>
      <c r="D31" s="42">
        <v>2.6933749240531122</v>
      </c>
      <c r="E31" s="42">
        <v>0</v>
      </c>
      <c r="F31" s="42">
        <v>1.3382262640129641</v>
      </c>
      <c r="G31" s="42">
        <v>54.748937139343418</v>
      </c>
      <c r="H31" s="42">
        <v>5.0980284510662228</v>
      </c>
      <c r="I31" s="40">
        <v>0.22697164439934789</v>
      </c>
      <c r="J31" s="42">
        <v>0</v>
      </c>
      <c r="K31" s="42">
        <v>75.661533187983494</v>
      </c>
    </row>
    <row r="32" spans="1:11" ht="18.75" customHeight="1" x14ac:dyDescent="0.2">
      <c r="B32" s="37">
        <v>61</v>
      </c>
      <c r="C32" s="43">
        <v>11.555994765108428</v>
      </c>
      <c r="D32" s="43">
        <v>2.6933749240531122</v>
      </c>
      <c r="E32" s="43">
        <v>0</v>
      </c>
      <c r="F32" s="43">
        <v>3.2096204076778605</v>
      </c>
      <c r="G32" s="43">
        <v>52.190905851601315</v>
      </c>
      <c r="H32" s="43">
        <v>5.0980284510662228</v>
      </c>
      <c r="I32" s="41">
        <v>0.22697164439934789</v>
      </c>
      <c r="J32" s="43">
        <v>0</v>
      </c>
      <c r="K32" s="43">
        <v>74.974896043906284</v>
      </c>
    </row>
    <row r="33" spans="2:11" ht="18.75" customHeight="1" x14ac:dyDescent="0.2">
      <c r="B33" s="36">
        <v>62</v>
      </c>
      <c r="C33" s="42">
        <v>11.555994765108428</v>
      </c>
      <c r="D33" s="42">
        <v>2.6933749240531122</v>
      </c>
      <c r="E33" s="42">
        <v>0</v>
      </c>
      <c r="F33" s="42">
        <v>1.3382262640129641</v>
      </c>
      <c r="G33" s="42">
        <v>52.190905851601315</v>
      </c>
      <c r="H33" s="42">
        <v>5.0980284510662228</v>
      </c>
      <c r="I33" s="40">
        <v>0.22697164439934789</v>
      </c>
      <c r="J33" s="42">
        <v>0</v>
      </c>
      <c r="K33" s="42">
        <v>73.103501900241397</v>
      </c>
    </row>
  </sheetData>
  <sheetProtection algorithmName="SHA-512" hashValue="uWaWD2KKszp3nwmG33C48wNKrgj43Q5VBSSpUdKOlj1FoGQ/wWGRjHmem81SAz02clDFfaQ5KOa/brF8BL+GKA==" saltValue="WZGOrZKcaq6nTyg5C1Op5w==" spinCount="100000" sheet="1" objects="1" scenarios="1" selectLockedCells="1" selectUnlockedCells="1"/>
  <mergeCells count="6">
    <mergeCell ref="B1:K1"/>
    <mergeCell ref="B5:K5"/>
    <mergeCell ref="B6:K6"/>
    <mergeCell ref="B4:K4"/>
    <mergeCell ref="B3:K3"/>
    <mergeCell ref="B2:K2"/>
  </mergeCells>
  <phoneticPr fontId="19" type="noConversion"/>
  <conditionalFormatting sqref="L9:Z9">
    <cfRule type="cellIs" dxfId="2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8"/>
    <pageSetUpPr fitToPage="1"/>
  </sheetPr>
  <dimension ref="A1:O35"/>
  <sheetViews>
    <sheetView showGridLines="0" zoomScale="115" zoomScaleNormal="115" workbookViewId="0">
      <selection activeCell="P8" sqref="P8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2">
      <c r="B6" s="24"/>
    </row>
    <row r="7" spans="1:15" ht="25.5" customHeight="1" x14ac:dyDescent="0.2">
      <c r="B7" s="24"/>
    </row>
    <row r="8" spans="1:15" ht="25.5" customHeight="1" x14ac:dyDescent="0.2">
      <c r="B8" s="24"/>
    </row>
    <row r="9" spans="1:15" ht="25.5" customHeight="1" x14ac:dyDescent="0.2">
      <c r="B9" s="24"/>
    </row>
    <row r="10" spans="1:15" ht="25.5" customHeight="1" x14ac:dyDescent="0.2">
      <c r="B10" s="24"/>
    </row>
    <row r="11" spans="1:15" ht="25.5" customHeight="1" x14ac:dyDescent="0.2">
      <c r="B11" s="24"/>
    </row>
    <row r="12" spans="1:15" ht="25.5" customHeight="1" x14ac:dyDescent="0.2">
      <c r="B12" s="24"/>
    </row>
    <row r="13" spans="1:15" ht="25.5" customHeight="1" x14ac:dyDescent="0.2">
      <c r="B13" s="24"/>
    </row>
    <row r="14" spans="1:15" ht="25.5" customHeight="1" x14ac:dyDescent="0.2">
      <c r="B14" s="24"/>
    </row>
    <row r="15" spans="1:15" ht="25.5" customHeight="1" x14ac:dyDescent="0.2">
      <c r="B15" s="24"/>
    </row>
    <row r="16" spans="1:15" ht="25.5" customHeight="1" x14ac:dyDescent="0.2">
      <c r="B16" s="24"/>
    </row>
    <row r="17" spans="1:15" ht="25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2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2">
      <c r="A22" s="27"/>
      <c r="B22" s="28"/>
      <c r="C22" s="27"/>
      <c r="D22" s="47"/>
      <c r="E22" s="27"/>
      <c r="F22" s="47"/>
      <c r="G22" s="27"/>
      <c r="H22" s="47"/>
      <c r="I22" s="27"/>
      <c r="J22" s="47"/>
      <c r="K22" s="27"/>
      <c r="L22" s="47"/>
      <c r="M22" s="27"/>
      <c r="N22" s="25"/>
      <c r="O22" s="25"/>
    </row>
    <row r="23" spans="1:15" ht="9" customHeight="1" x14ac:dyDescent="0.2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2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397VEU0YFZAZQNpOIy2XOcbL5lPvXa9AXR+DEEhPbaiJnEjUvH7/8cUIp1D7h4QopBcSdAtAmsy13VVpCvjGyQ==" saltValue="Vu683XJn52CnqGr6HDOBUA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2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2">
      <c r="A22" s="27"/>
      <c r="B22" s="28"/>
      <c r="C22" s="27"/>
      <c r="D22" s="29"/>
      <c r="E22" s="27"/>
      <c r="F22" s="29"/>
      <c r="G22" s="27"/>
      <c r="H22" s="29"/>
      <c r="I22" s="27"/>
      <c r="J22" s="29"/>
      <c r="K22" s="27"/>
      <c r="L22" s="29"/>
      <c r="M22" s="27"/>
      <c r="N22" s="25"/>
      <c r="O22" s="25"/>
    </row>
    <row r="23" spans="1:15" ht="9" customHeight="1" x14ac:dyDescent="0.2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2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x/eiAvngOWGKBzixfyAZiCVZv3YmzlETts9Oz80b8bGGla/undW2owc9iiEvY1tbZxTVaisy3IOjm3HmBih9Cw==" saltValue="srZMSS7AW8OnOl19tjh/NA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A12"/>
  <sheetViews>
    <sheetView showGridLines="0" workbookViewId="0">
      <selection activeCell="B1" sqref="B1:L1"/>
    </sheetView>
  </sheetViews>
  <sheetFormatPr baseColWidth="10" defaultRowHeight="12.75" x14ac:dyDescent="0.2"/>
  <cols>
    <col min="1" max="1" width="18" style="2" bestFit="1" customWidth="1"/>
    <col min="2" max="11" width="16.85546875" style="2" customWidth="1"/>
    <col min="12" max="12" width="14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50" t="s">
        <v>34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7" ht="15.95" customHeight="1" x14ac:dyDescent="0.2">
      <c r="A2" s="12" t="s">
        <v>2</v>
      </c>
      <c r="B2" s="50" t="s">
        <v>28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7" ht="15.95" customHeight="1" x14ac:dyDescent="0.2">
      <c r="A3" s="12" t="s">
        <v>0</v>
      </c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AA3" s="2" t="str">
        <f>"Quelle: "&amp;'FT 2015 Details PtL Sensit h'!B3</f>
        <v xml:space="preserve">Quelle: </v>
      </c>
    </row>
    <row r="4" spans="1:27" x14ac:dyDescent="0.2">
      <c r="A4" s="12" t="s">
        <v>3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7" x14ac:dyDescent="0.2">
      <c r="A5" s="12" t="s">
        <v>4</v>
      </c>
      <c r="B5" s="50" t="s">
        <v>15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7" x14ac:dyDescent="0.2">
      <c r="A6" s="13" t="s">
        <v>5</v>
      </c>
      <c r="B6" s="52" t="s">
        <v>14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1.5" customHeight="1" x14ac:dyDescent="0.2">
      <c r="A9" s="1"/>
      <c r="B9" s="14"/>
      <c r="C9" s="39" t="s">
        <v>6</v>
      </c>
      <c r="D9" s="39" t="s">
        <v>11</v>
      </c>
      <c r="E9" s="39" t="s">
        <v>18</v>
      </c>
      <c r="F9" s="39" t="s">
        <v>8</v>
      </c>
      <c r="G9" s="39" t="s">
        <v>9</v>
      </c>
      <c r="H9" s="39" t="s">
        <v>10</v>
      </c>
      <c r="I9" s="39" t="s">
        <v>13</v>
      </c>
      <c r="J9" s="15"/>
      <c r="K9" s="5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24.75" customHeight="1" x14ac:dyDescent="0.2">
      <c r="A10" s="1"/>
      <c r="B10" s="7" t="s">
        <v>25</v>
      </c>
      <c r="C10" s="40">
        <v>11.555994765108428</v>
      </c>
      <c r="D10" s="40">
        <v>2.6933749240531122</v>
      </c>
      <c r="E10" s="40">
        <v>1.3382262640129641</v>
      </c>
      <c r="F10" s="40">
        <v>74.436638093873739</v>
      </c>
      <c r="G10" s="40">
        <v>5.0980284510662228</v>
      </c>
      <c r="H10" s="44">
        <v>0.22697164439934789</v>
      </c>
      <c r="I10" s="40">
        <f>SUM(C10:H10)</f>
        <v>95.349234142513808</v>
      </c>
      <c r="J10" s="8"/>
      <c r="K10" s="1"/>
      <c r="L10" s="1"/>
      <c r="O10" s="2"/>
      <c r="P10" s="2"/>
    </row>
    <row r="11" spans="1:27" ht="24.75" customHeight="1" x14ac:dyDescent="0.2">
      <c r="A11" s="9"/>
      <c r="B11" s="10" t="s">
        <v>26</v>
      </c>
      <c r="C11" s="41">
        <v>27.705169077888911</v>
      </c>
      <c r="D11" s="41">
        <v>6.4572898463352271</v>
      </c>
      <c r="E11" s="41">
        <v>1.3382262640129639</v>
      </c>
      <c r="F11" s="41">
        <v>91.969268531738507</v>
      </c>
      <c r="G11" s="41">
        <v>5.0980284510662237</v>
      </c>
      <c r="H11" s="45">
        <v>0.22697164439934789</v>
      </c>
      <c r="I11" s="41">
        <f>SUM(C11:H11)</f>
        <v>132.7949538154412</v>
      </c>
      <c r="J11" s="11"/>
      <c r="K11" s="1"/>
      <c r="L11" s="1"/>
      <c r="O11" s="2"/>
      <c r="P11" s="2"/>
    </row>
    <row r="12" spans="1:27" ht="24.75" customHeight="1" x14ac:dyDescent="0.2">
      <c r="A12" s="9"/>
      <c r="B12" s="7" t="s">
        <v>27</v>
      </c>
      <c r="C12" s="40">
        <v>11.555994765108428</v>
      </c>
      <c r="D12" s="40">
        <v>2.6933749240531122</v>
      </c>
      <c r="E12" s="40">
        <v>1.3382262640129641</v>
      </c>
      <c r="F12" s="40">
        <v>63.092628108709192</v>
      </c>
      <c r="G12" s="40">
        <v>5.0980284510662228</v>
      </c>
      <c r="H12" s="44">
        <v>0.22697164439934789</v>
      </c>
      <c r="I12" s="40">
        <f>SUM(C12:H12)</f>
        <v>84.005224157349261</v>
      </c>
      <c r="J12" s="8"/>
      <c r="K12" s="1"/>
      <c r="L12" s="1"/>
      <c r="O12" s="2"/>
      <c r="P12" s="2"/>
    </row>
  </sheetData>
  <sheetProtection algorithmName="SHA-512" hashValue="g4oCU87tLmzrG/i/eMeMew4GXp99B6cklkk2j94Da0lZdrk6IDv5YWlk/arwPj+VLliBsAX+Pu3wTVj9IbDqVw==" saltValue="YAasGD7sYHNnlLurrwmAhQ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conditionalFormatting sqref="K9:Y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zoomScale="115" zoomScaleNormal="115" workbookViewId="0">
      <selection activeCell="Q18" sqref="Q18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2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2">
      <c r="A22" s="27"/>
      <c r="B22" s="28"/>
      <c r="C22" s="27"/>
      <c r="D22" s="38"/>
      <c r="E22" s="27"/>
      <c r="F22" s="38"/>
      <c r="G22" s="27"/>
      <c r="H22" s="38"/>
      <c r="I22" s="27"/>
      <c r="J22" s="38"/>
      <c r="K22" s="27"/>
      <c r="L22" s="38"/>
      <c r="M22" s="27"/>
      <c r="N22" s="25"/>
      <c r="O22" s="25"/>
    </row>
    <row r="23" spans="1:15" ht="9" customHeight="1" x14ac:dyDescent="0.2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2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h7BMy26Qc7HqNrMqdDUHViOEJjYre6oCajznVeNmY9xwpDFRZK7Bp19olbLoanAKR4adES9+Ip3rHRElgb5T2w==" saltValue="s+ugWHt6JxUi8IZyYkCMdA==" spinCount="100000" sheet="1" objects="1" scenarios="1" selectLockedCells="1" selectUn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3"/>
  </sheetPr>
  <dimension ref="A1:Z16"/>
  <sheetViews>
    <sheetView showGridLines="0" topLeftCell="B1" workbookViewId="0">
      <selection activeCell="E11" sqref="E11:E12"/>
    </sheetView>
  </sheetViews>
  <sheetFormatPr baseColWidth="10" defaultRowHeight="12.75" x14ac:dyDescent="0.2"/>
  <cols>
    <col min="1" max="1" width="18" style="2" bestFit="1" customWidth="1"/>
    <col min="2" max="2" width="9.42578125" style="2" customWidth="1"/>
    <col min="3" max="4" width="18.140625" style="2" hidden="1" customWidth="1"/>
    <col min="5" max="5" width="18.140625" style="2" customWidth="1"/>
    <col min="6" max="9" width="16.7109375" style="2" customWidth="1"/>
    <col min="10" max="10" width="16.7109375" style="2" hidden="1" customWidth="1"/>
    <col min="11" max="11" width="18.5703125" style="2" hidden="1" customWidth="1"/>
    <col min="12" max="12" width="16.7109375" style="2" customWidth="1"/>
    <col min="13" max="16" width="16.7109375" style="1" customWidth="1"/>
    <col min="17" max="17" width="16.7109375" style="2" customWidth="1"/>
    <col min="18" max="20" width="16.7109375" style="2" hidden="1" customWidth="1"/>
    <col min="21" max="23" width="16.7109375" style="2" customWidth="1"/>
    <col min="24" max="26" width="16.85546875" style="2" customWidth="1"/>
    <col min="27" max="16384" width="11.42578125" style="2"/>
  </cols>
  <sheetData>
    <row r="1" spans="1:26" ht="15.95" customHeight="1" x14ac:dyDescent="0.2">
      <c r="A1" s="12" t="s">
        <v>1</v>
      </c>
      <c r="B1" s="50" t="s">
        <v>29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6" ht="15.95" customHeight="1" x14ac:dyDescent="0.2">
      <c r="A2" s="12" t="s">
        <v>2</v>
      </c>
      <c r="B2" s="50" t="s">
        <v>30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6" ht="15.95" customHeight="1" x14ac:dyDescent="0.2">
      <c r="A3" s="12" t="s">
        <v>0</v>
      </c>
      <c r="B3" s="50" t="s">
        <v>20</v>
      </c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26" x14ac:dyDescent="0.2">
      <c r="A4" s="12" t="s">
        <v>3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6" x14ac:dyDescent="0.2">
      <c r="A5" s="12" t="s">
        <v>4</v>
      </c>
      <c r="B5" s="50" t="s">
        <v>14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6" x14ac:dyDescent="0.2">
      <c r="A6" s="13" t="s">
        <v>5</v>
      </c>
      <c r="B6" s="52" t="s">
        <v>22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10" spans="1:26" ht="16.5" customHeight="1" x14ac:dyDescent="0.2">
      <c r="B10" s="14" t="s">
        <v>17</v>
      </c>
      <c r="C10" s="39">
        <v>1</v>
      </c>
      <c r="D10" s="39">
        <v>2</v>
      </c>
      <c r="E10" s="39">
        <v>3</v>
      </c>
      <c r="F10" s="39">
        <v>4</v>
      </c>
      <c r="G10" s="39">
        <v>5</v>
      </c>
      <c r="H10" s="39">
        <v>6</v>
      </c>
      <c r="I10" s="39">
        <v>7</v>
      </c>
      <c r="J10" s="39">
        <v>8</v>
      </c>
      <c r="K10" s="39">
        <v>9</v>
      </c>
      <c r="L10" s="39">
        <v>10</v>
      </c>
      <c r="M10" s="39">
        <v>11</v>
      </c>
      <c r="N10" s="39">
        <v>12</v>
      </c>
      <c r="O10" s="39">
        <v>13</v>
      </c>
      <c r="P10" s="39">
        <v>14</v>
      </c>
      <c r="Q10" s="39">
        <v>15</v>
      </c>
      <c r="R10" s="39">
        <v>16</v>
      </c>
      <c r="S10" s="39">
        <v>17</v>
      </c>
      <c r="T10" s="39">
        <v>18</v>
      </c>
      <c r="U10" s="39">
        <v>19</v>
      </c>
      <c r="V10" s="39">
        <v>20</v>
      </c>
      <c r="W10" s="39">
        <v>21</v>
      </c>
      <c r="X10" s="39">
        <v>22</v>
      </c>
      <c r="Y10" s="39">
        <v>61</v>
      </c>
      <c r="Z10" s="39">
        <v>62</v>
      </c>
    </row>
    <row r="11" spans="1:26" ht="16.5" customHeight="1" x14ac:dyDescent="0.2">
      <c r="B11" s="48">
        <v>2015</v>
      </c>
      <c r="C11" s="40">
        <v>37.348299487501592</v>
      </c>
      <c r="D11" s="41">
        <v>102.6423062021633</v>
      </c>
      <c r="E11" s="40">
        <v>71.765275636228424</v>
      </c>
      <c r="F11" s="40">
        <v>95.349234142513808</v>
      </c>
      <c r="G11" s="40">
        <v>121.99904969578745</v>
      </c>
      <c r="H11" s="40">
        <v>71.887950336067803</v>
      </c>
      <c r="I11" s="40">
        <v>89.560858010508582</v>
      </c>
      <c r="J11" s="40">
        <v>48.704508242005964</v>
      </c>
      <c r="K11" s="40">
        <v>133.91784092080439</v>
      </c>
      <c r="L11" s="40">
        <v>135.38440279594914</v>
      </c>
      <c r="M11" s="40">
        <v>151.23359108908031</v>
      </c>
      <c r="N11" s="40">
        <v>129.55668676171584</v>
      </c>
      <c r="O11" s="40">
        <v>114.02245446195546</v>
      </c>
      <c r="P11" s="40">
        <v>113.2844762783251</v>
      </c>
      <c r="Q11" s="40">
        <v>50.013090890024394</v>
      </c>
      <c r="R11" s="40">
        <v>89.737656552677876</v>
      </c>
      <c r="S11" s="40">
        <v>102.89769686840269</v>
      </c>
      <c r="T11" s="40">
        <v>335.94350452212802</v>
      </c>
      <c r="U11" s="40">
        <v>358.91495319048551</v>
      </c>
      <c r="V11" s="40">
        <v>83.741885821068024</v>
      </c>
      <c r="W11" s="40">
        <v>73.103501900241383</v>
      </c>
      <c r="X11" s="40">
        <v>75.661533187983494</v>
      </c>
      <c r="Y11" s="40">
        <v>74.97489604390627</v>
      </c>
      <c r="Z11" s="40">
        <v>73.103501900241383</v>
      </c>
    </row>
    <row r="12" spans="1:26" ht="16.5" customHeight="1" x14ac:dyDescent="0.2">
      <c r="B12" s="49">
        <v>2050</v>
      </c>
      <c r="C12" s="40">
        <v>40.521474872690433</v>
      </c>
      <c r="D12" s="41">
        <v>98.462456078225301</v>
      </c>
      <c r="E12" s="41">
        <v>63.614606612382083</v>
      </c>
      <c r="F12" s="41">
        <v>72.92112622668742</v>
      </c>
      <c r="G12" s="41">
        <v>117.68595264756016</v>
      </c>
      <c r="H12" s="41">
        <v>59.427077427951325</v>
      </c>
      <c r="I12" s="41">
        <v>69.382390466866283</v>
      </c>
      <c r="J12" s="41">
        <v>51.877683627194813</v>
      </c>
      <c r="K12" s="41">
        <v>118.03487081486416</v>
      </c>
      <c r="L12" s="41">
        <v>78.064661035633577</v>
      </c>
      <c r="M12" s="41">
        <v>89.190792753598572</v>
      </c>
      <c r="N12" s="41">
        <v>74.390142340588739</v>
      </c>
      <c r="O12" s="41">
        <v>69.276202481296721</v>
      </c>
      <c r="P12" s="41">
        <v>65.064810354455972</v>
      </c>
      <c r="Q12" s="41">
        <v>49.505788813469117</v>
      </c>
      <c r="R12" s="41">
        <v>93.086790373524749</v>
      </c>
      <c r="S12" s="41">
        <v>106.24683068924956</v>
      </c>
      <c r="T12" s="41">
        <v>137.65464349309414</v>
      </c>
      <c r="U12" s="41">
        <v>102.8302197584693</v>
      </c>
      <c r="V12" s="41">
        <v>70.673796368071649</v>
      </c>
      <c r="W12" s="41">
        <v>63.745337916631421</v>
      </c>
      <c r="X12" s="41">
        <v>63.745337916631421</v>
      </c>
      <c r="Y12" s="41">
        <v>65.647645281815954</v>
      </c>
      <c r="Z12" s="41">
        <v>63.745337916631421</v>
      </c>
    </row>
    <row r="15" spans="1:26" x14ac:dyDescent="0.2">
      <c r="L15" s="1"/>
      <c r="P15" s="2"/>
    </row>
    <row r="16" spans="1:26" x14ac:dyDescent="0.2">
      <c r="L16" s="1"/>
      <c r="P16" s="2"/>
    </row>
  </sheetData>
  <sheetProtection algorithmName="SHA-512" hashValue="CZNcKZxvCouOlJF43b66a/VCfD+gcLNu2FIncv56rlebsQxNWtwzNlAdIK9yMbngtRtjoaNoBL2x+2bQdiET0A==" saltValue="rMs5cWePamqKXa51elsO0Q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8"/>
    <pageSetUpPr fitToPage="1"/>
  </sheetPr>
  <dimension ref="A1:O35"/>
  <sheetViews>
    <sheetView showGridLines="0" zoomScale="115" zoomScaleNormal="115" workbookViewId="0">
      <selection activeCell="P1" sqref="P1:Y1048576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2">
      <c r="B6" s="24"/>
    </row>
    <row r="7" spans="1:15" ht="25.5" customHeight="1" x14ac:dyDescent="0.2">
      <c r="B7" s="24"/>
    </row>
    <row r="8" spans="1:15" ht="25.5" customHeight="1" x14ac:dyDescent="0.2">
      <c r="B8" s="24"/>
    </row>
    <row r="9" spans="1:15" ht="25.5" customHeight="1" x14ac:dyDescent="0.2">
      <c r="B9" s="24"/>
    </row>
    <row r="10" spans="1:15" ht="25.5" customHeight="1" x14ac:dyDescent="0.2">
      <c r="B10" s="24"/>
    </row>
    <row r="11" spans="1:15" ht="25.5" customHeight="1" x14ac:dyDescent="0.2">
      <c r="B11" s="24"/>
    </row>
    <row r="12" spans="1:15" ht="25.5" customHeight="1" x14ac:dyDescent="0.2">
      <c r="B12" s="24"/>
    </row>
    <row r="13" spans="1:15" ht="25.5" customHeight="1" x14ac:dyDescent="0.2">
      <c r="B13" s="24"/>
    </row>
    <row r="14" spans="1:15" ht="25.5" customHeight="1" x14ac:dyDescent="0.2">
      <c r="B14" s="24"/>
    </row>
    <row r="15" spans="1:15" ht="25.5" customHeight="1" x14ac:dyDescent="0.2">
      <c r="B15" s="24"/>
    </row>
    <row r="16" spans="1:15" ht="25.5" customHeight="1" x14ac:dyDescent="0.2">
      <c r="B16" s="24"/>
    </row>
    <row r="17" spans="1:15" ht="25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2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2">
      <c r="A22" s="27"/>
      <c r="B22" s="28"/>
      <c r="C22" s="27"/>
      <c r="D22" s="46"/>
      <c r="E22" s="27"/>
      <c r="F22" s="46"/>
      <c r="G22" s="27"/>
      <c r="H22" s="46"/>
      <c r="I22" s="27"/>
      <c r="J22" s="46"/>
      <c r="K22" s="27"/>
      <c r="L22" s="46"/>
      <c r="M22" s="27"/>
      <c r="N22" s="25"/>
      <c r="O22" s="25"/>
    </row>
    <row r="23" spans="1:15" ht="9" customHeight="1" x14ac:dyDescent="0.2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2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a/k2mrso73YuNtMm99g6YyRDH8MEzCgL4IIeY37GY75i7m8MCarH0gODiemJkHO1L51e1OK6vLPO2PUPyN3nFw==" saltValue="pyX3ox6e5OyINbGO8aDMmQ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33"/>
  <sheetViews>
    <sheetView showGridLines="0" workbookViewId="0">
      <selection activeCell="I48" sqref="I48"/>
    </sheetView>
  </sheetViews>
  <sheetFormatPr baseColWidth="10" defaultRowHeight="12.75" x14ac:dyDescent="0.2"/>
  <cols>
    <col min="1" max="1" width="18" style="2" bestFit="1" customWidth="1"/>
    <col min="2" max="12" width="16.7109375" style="2" customWidth="1"/>
    <col min="13" max="16" width="11.42578125" style="1"/>
    <col min="17" max="16384" width="11.42578125" style="2"/>
  </cols>
  <sheetData>
    <row r="1" spans="1:27" ht="15.95" customHeight="1" x14ac:dyDescent="0.2">
      <c r="A1" s="12" t="s">
        <v>1</v>
      </c>
      <c r="B1" s="50" t="s">
        <v>31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7" ht="15.95" customHeight="1" x14ac:dyDescent="0.2">
      <c r="A2" s="12" t="s">
        <v>2</v>
      </c>
      <c r="B2" s="50">
        <v>2015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7" ht="15.95" customHeight="1" x14ac:dyDescent="0.2">
      <c r="A3" s="12" t="s">
        <v>0</v>
      </c>
      <c r="B3" s="50" t="s">
        <v>20</v>
      </c>
      <c r="C3" s="51"/>
      <c r="D3" s="51"/>
      <c r="E3" s="51"/>
      <c r="F3" s="51"/>
      <c r="G3" s="51"/>
      <c r="H3" s="51"/>
      <c r="I3" s="51"/>
      <c r="J3" s="51"/>
      <c r="K3" s="51"/>
      <c r="L3" s="51"/>
      <c r="AA3" s="2" t="str">
        <f>"Quelle: "&amp;'FT 2015 Details BtL PBtL'!B3</f>
        <v>Quelle: Eigene Darstellung: JOANNEUM RESEARCH</v>
      </c>
    </row>
    <row r="4" spans="1:27" x14ac:dyDescent="0.2">
      <c r="A4" s="12" t="s">
        <v>3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7" x14ac:dyDescent="0.2">
      <c r="A5" s="12" t="s">
        <v>4</v>
      </c>
      <c r="B5" s="50" t="s">
        <v>23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7" x14ac:dyDescent="0.2">
      <c r="A6" s="13" t="s">
        <v>5</v>
      </c>
      <c r="B6" s="52" t="s">
        <v>14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8" spans="1:27" x14ac:dyDescent="0.2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7.75" customHeight="1" x14ac:dyDescent="0.2">
      <c r="A9" s="1"/>
      <c r="B9" s="14" t="s">
        <v>16</v>
      </c>
      <c r="C9" s="39" t="s">
        <v>6</v>
      </c>
      <c r="D9" s="39" t="s">
        <v>11</v>
      </c>
      <c r="E9" s="39" t="s">
        <v>7</v>
      </c>
      <c r="F9" s="39" t="s">
        <v>18</v>
      </c>
      <c r="G9" s="39" t="s">
        <v>19</v>
      </c>
      <c r="H9" s="39" t="s">
        <v>9</v>
      </c>
      <c r="I9" s="39" t="s">
        <v>10</v>
      </c>
      <c r="J9" s="39" t="s">
        <v>12</v>
      </c>
      <c r="K9" s="39" t="s">
        <v>13</v>
      </c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9.5" customHeight="1" x14ac:dyDescent="0.2">
      <c r="A10" s="1"/>
      <c r="B10" s="7">
        <v>1</v>
      </c>
      <c r="C10" s="40">
        <v>19.567927182196684</v>
      </c>
      <c r="D10" s="40">
        <v>6.8410940113122276</v>
      </c>
      <c r="E10" s="40">
        <v>5.1223317692910868</v>
      </c>
      <c r="F10" s="40">
        <v>0</v>
      </c>
      <c r="G10" s="40">
        <v>0</v>
      </c>
      <c r="H10" s="40">
        <v>10.058167589993253</v>
      </c>
      <c r="I10" s="40">
        <v>8.1036135069621262E-2</v>
      </c>
      <c r="J10" s="40">
        <v>-4.3222572003612862</v>
      </c>
      <c r="K10" s="40">
        <v>37.348299487501592</v>
      </c>
      <c r="L10" s="8"/>
    </row>
    <row r="11" spans="1:27" ht="19.5" customHeight="1" x14ac:dyDescent="0.2">
      <c r="A11" s="9"/>
      <c r="B11" s="10">
        <v>2</v>
      </c>
      <c r="C11" s="41">
        <v>24.489302859779201</v>
      </c>
      <c r="D11" s="41">
        <v>8.5616438356165059</v>
      </c>
      <c r="E11" s="41">
        <v>5.1223317692910868</v>
      </c>
      <c r="F11" s="41">
        <v>0</v>
      </c>
      <c r="G11" s="41">
        <v>46.834614818803033</v>
      </c>
      <c r="H11" s="41">
        <v>20.529302309769598</v>
      </c>
      <c r="I11" s="41">
        <v>0.30688032019843531</v>
      </c>
      <c r="J11" s="41">
        <v>-3.201769711294558</v>
      </c>
      <c r="K11" s="41">
        <v>102.64230620216331</v>
      </c>
      <c r="L11" s="11"/>
    </row>
    <row r="12" spans="1:27" ht="19.5" hidden="1" customHeight="1" x14ac:dyDescent="0.2">
      <c r="A12" s="9"/>
      <c r="B12" s="36">
        <v>3</v>
      </c>
      <c r="C12" s="42">
        <v>11.555994765108428</v>
      </c>
      <c r="D12" s="42">
        <v>2.6933749240531122</v>
      </c>
      <c r="E12" s="42">
        <v>0</v>
      </c>
      <c r="F12" s="42">
        <v>0</v>
      </c>
      <c r="G12" s="42">
        <v>52.190905851601315</v>
      </c>
      <c r="H12" s="42">
        <v>5.0980284510662228</v>
      </c>
      <c r="I12" s="40">
        <v>0.22697164439934789</v>
      </c>
      <c r="J12" s="42">
        <v>0</v>
      </c>
      <c r="K12" s="42">
        <v>71.765275636228424</v>
      </c>
      <c r="L12" s="8"/>
    </row>
    <row r="13" spans="1:27" ht="19.5" hidden="1" customHeight="1" x14ac:dyDescent="0.2">
      <c r="A13" s="9"/>
      <c r="B13" s="37">
        <v>4</v>
      </c>
      <c r="C13" s="43">
        <v>11.555994765108428</v>
      </c>
      <c r="D13" s="43">
        <v>2.6933749240531122</v>
      </c>
      <c r="E13" s="43">
        <v>0</v>
      </c>
      <c r="F13" s="43">
        <v>1.3382262640129641</v>
      </c>
      <c r="G13" s="43">
        <v>74.436638093873739</v>
      </c>
      <c r="H13" s="43">
        <v>5.0980284510662228</v>
      </c>
      <c r="I13" s="41">
        <v>0.22697164439934789</v>
      </c>
      <c r="J13" s="43">
        <v>0</v>
      </c>
      <c r="K13" s="43">
        <v>95.349234142513822</v>
      </c>
      <c r="L13" s="11"/>
    </row>
    <row r="14" spans="1:27" ht="19.5" hidden="1" customHeight="1" x14ac:dyDescent="0.2">
      <c r="A14" s="9"/>
      <c r="B14" s="36">
        <v>5</v>
      </c>
      <c r="C14" s="42">
        <v>11.555994765108428</v>
      </c>
      <c r="D14" s="42">
        <v>2.6933749240531122</v>
      </c>
      <c r="E14" s="42">
        <v>0</v>
      </c>
      <c r="F14" s="42">
        <v>1.3382262640129641</v>
      </c>
      <c r="G14" s="42">
        <v>101.08645364714737</v>
      </c>
      <c r="H14" s="42">
        <v>5.0980284510662228</v>
      </c>
      <c r="I14" s="40">
        <v>0.22697164439934789</v>
      </c>
      <c r="J14" s="42">
        <v>0</v>
      </c>
      <c r="K14" s="42">
        <v>121.99904969578745</v>
      </c>
      <c r="L14" s="8"/>
    </row>
    <row r="15" spans="1:27" ht="19.5" hidden="1" customHeight="1" x14ac:dyDescent="0.2">
      <c r="A15" s="9"/>
      <c r="B15" s="37">
        <v>6</v>
      </c>
      <c r="C15" s="43">
        <v>11.555994765108428</v>
      </c>
      <c r="D15" s="43">
        <v>2.6933749240531122</v>
      </c>
      <c r="E15" s="43">
        <v>0</v>
      </c>
      <c r="F15" s="43">
        <v>1.3382262640129641</v>
      </c>
      <c r="G15" s="43">
        <v>50.851952730281745</v>
      </c>
      <c r="H15" s="43">
        <v>5.0980284510662228</v>
      </c>
      <c r="I15" s="41">
        <v>0.35037320154534524</v>
      </c>
      <c r="J15" s="43">
        <v>0</v>
      </c>
      <c r="K15" s="43">
        <v>71.887950336067831</v>
      </c>
      <c r="L15" s="11"/>
    </row>
    <row r="16" spans="1:27" ht="19.5" hidden="1" customHeight="1" x14ac:dyDescent="0.2">
      <c r="A16" s="9"/>
      <c r="B16" s="36">
        <v>7</v>
      </c>
      <c r="C16" s="42">
        <v>11.555994765108428</v>
      </c>
      <c r="D16" s="42">
        <v>2.6933749240531122</v>
      </c>
      <c r="E16" s="42">
        <v>0</v>
      </c>
      <c r="F16" s="42">
        <v>1.3382262640129641</v>
      </c>
      <c r="G16" s="42">
        <v>68.524860404722531</v>
      </c>
      <c r="H16" s="42">
        <v>5.0980284510662228</v>
      </c>
      <c r="I16" s="40">
        <v>0.35037320154534524</v>
      </c>
      <c r="J16" s="42">
        <v>0</v>
      </c>
      <c r="K16" s="42">
        <v>89.560858010508625</v>
      </c>
      <c r="L16" s="8"/>
    </row>
    <row r="17" spans="1:12" ht="19.5" customHeight="1" x14ac:dyDescent="0.2">
      <c r="A17" s="9"/>
      <c r="B17" s="7">
        <v>8</v>
      </c>
      <c r="C17" s="40">
        <v>19.567927182196684</v>
      </c>
      <c r="D17" s="40">
        <v>6.8410940113122276</v>
      </c>
      <c r="E17" s="40">
        <v>16.478540523795463</v>
      </c>
      <c r="F17" s="40">
        <v>0</v>
      </c>
      <c r="G17" s="40">
        <v>0</v>
      </c>
      <c r="H17" s="40">
        <v>10.058167589993253</v>
      </c>
      <c r="I17" s="40">
        <v>8.1036135069621262E-2</v>
      </c>
      <c r="J17" s="40">
        <v>-4.3222572003612933</v>
      </c>
      <c r="K17" s="40">
        <v>48.704508242005957</v>
      </c>
      <c r="L17" s="8"/>
    </row>
    <row r="18" spans="1:12" ht="19.5" customHeight="1" x14ac:dyDescent="0.2">
      <c r="A18" s="9"/>
      <c r="B18" s="10">
        <v>9</v>
      </c>
      <c r="C18" s="41">
        <v>24.489302859779201</v>
      </c>
      <c r="D18" s="41">
        <v>8.5616438356165059</v>
      </c>
      <c r="E18" s="41">
        <v>16.478540523795463</v>
      </c>
      <c r="F18" s="41">
        <v>0</v>
      </c>
      <c r="G18" s="41">
        <v>66.75394078293975</v>
      </c>
      <c r="H18" s="41">
        <v>20.529302309769598</v>
      </c>
      <c r="I18" s="41">
        <v>0.30688032019843531</v>
      </c>
      <c r="J18" s="41">
        <v>-3.2017697112945442</v>
      </c>
      <c r="K18" s="41">
        <v>133.91784092080442</v>
      </c>
      <c r="L18" s="11"/>
    </row>
    <row r="19" spans="1:12" ht="19.5" hidden="1" customHeight="1" x14ac:dyDescent="0.2">
      <c r="A19" s="9"/>
      <c r="B19" s="7">
        <v>10</v>
      </c>
      <c r="C19" s="40">
        <v>11.555994765108428</v>
      </c>
      <c r="D19" s="40">
        <v>2.6933749240531122</v>
      </c>
      <c r="E19" s="40">
        <v>0</v>
      </c>
      <c r="F19" s="40">
        <v>41.249993360302298</v>
      </c>
      <c r="G19" s="40">
        <v>74.436638093873739</v>
      </c>
      <c r="H19" s="40">
        <v>5.0980284510662228</v>
      </c>
      <c r="I19" s="40">
        <v>0.35037320154534524</v>
      </c>
      <c r="J19" s="40">
        <v>0</v>
      </c>
      <c r="K19" s="40">
        <v>135.38440279594914</v>
      </c>
      <c r="L19" s="8"/>
    </row>
    <row r="20" spans="1:12" ht="19.5" hidden="1" customHeight="1" x14ac:dyDescent="0.2">
      <c r="A20" s="9"/>
      <c r="B20" s="10">
        <v>11</v>
      </c>
      <c r="C20" s="41">
        <v>11.555994765108428</v>
      </c>
      <c r="D20" s="41">
        <v>2.6933749240531122</v>
      </c>
      <c r="E20" s="41">
        <v>0</v>
      </c>
      <c r="F20" s="41">
        <v>41.249993360302298</v>
      </c>
      <c r="G20" s="41">
        <v>90.285826387004889</v>
      </c>
      <c r="H20" s="41">
        <v>5.0980284510662228</v>
      </c>
      <c r="I20" s="41">
        <v>0.35037320154534524</v>
      </c>
      <c r="J20" s="41">
        <v>0</v>
      </c>
      <c r="K20" s="41">
        <v>151.23359108908031</v>
      </c>
      <c r="L20" s="11"/>
    </row>
    <row r="21" spans="1:12" ht="19.5" hidden="1" customHeight="1" x14ac:dyDescent="0.2">
      <c r="A21" s="9"/>
      <c r="B21" s="7">
        <v>12</v>
      </c>
      <c r="C21" s="40">
        <v>11.555994765108428</v>
      </c>
      <c r="D21" s="40">
        <v>2.6933749240531122</v>
      </c>
      <c r="E21" s="40">
        <v>0</v>
      </c>
      <c r="F21" s="40">
        <v>41.249993360302298</v>
      </c>
      <c r="G21" s="40">
        <v>68.524860404722531</v>
      </c>
      <c r="H21" s="40">
        <v>5.0980284510662228</v>
      </c>
      <c r="I21" s="40">
        <v>0.43443485646324498</v>
      </c>
      <c r="J21" s="40">
        <v>0</v>
      </c>
      <c r="K21" s="40">
        <v>129.55668676171584</v>
      </c>
      <c r="L21" s="8"/>
    </row>
    <row r="22" spans="1:12" ht="19.5" hidden="1" customHeight="1" x14ac:dyDescent="0.2">
      <c r="A22" s="9"/>
      <c r="B22" s="10">
        <v>13</v>
      </c>
      <c r="C22" s="41">
        <v>11.555994765108428</v>
      </c>
      <c r="D22" s="41">
        <v>2.6933749240531122</v>
      </c>
      <c r="E22" s="41">
        <v>0</v>
      </c>
      <c r="F22" s="41">
        <v>41.249993360302298</v>
      </c>
      <c r="G22" s="41">
        <v>52.990628104962163</v>
      </c>
      <c r="H22" s="41">
        <v>5.0980284510662228</v>
      </c>
      <c r="I22" s="41">
        <v>0.43443485646324498</v>
      </c>
      <c r="J22" s="41">
        <v>0</v>
      </c>
      <c r="K22" s="41">
        <v>114.02245446195548</v>
      </c>
      <c r="L22" s="11"/>
    </row>
    <row r="23" spans="1:12" ht="19.5" hidden="1" customHeight="1" x14ac:dyDescent="0.2">
      <c r="A23" s="9"/>
      <c r="B23" s="7">
        <v>14</v>
      </c>
      <c r="C23" s="40">
        <v>11.555994765108428</v>
      </c>
      <c r="D23" s="40">
        <v>2.6933749240531122</v>
      </c>
      <c r="E23" s="40">
        <v>0</v>
      </c>
      <c r="F23" s="40">
        <v>41.249993360302298</v>
      </c>
      <c r="G23" s="40">
        <v>52.252649921331802</v>
      </c>
      <c r="H23" s="40">
        <v>5.0980284510662228</v>
      </c>
      <c r="I23" s="40">
        <v>0.43443485646324498</v>
      </c>
      <c r="J23" s="40">
        <v>0</v>
      </c>
      <c r="K23" s="40">
        <v>113.28447627832512</v>
      </c>
      <c r="L23" s="8"/>
    </row>
    <row r="24" spans="1:12" ht="19.5" hidden="1" customHeight="1" x14ac:dyDescent="0.2">
      <c r="A24" s="1"/>
      <c r="B24" s="10">
        <v>15</v>
      </c>
      <c r="C24" s="41">
        <v>11.555994765108428</v>
      </c>
      <c r="D24" s="41">
        <v>2.6933749240531122</v>
      </c>
      <c r="E24" s="41">
        <v>0</v>
      </c>
      <c r="F24" s="41">
        <v>0</v>
      </c>
      <c r="G24" s="41">
        <v>30.277503562628539</v>
      </c>
      <c r="H24" s="41">
        <v>5.0980284510662228</v>
      </c>
      <c r="I24" s="41">
        <v>0.38818918716808903</v>
      </c>
      <c r="J24" s="41">
        <v>0</v>
      </c>
      <c r="K24" s="41">
        <v>50.013090890024387</v>
      </c>
      <c r="L24" s="11"/>
    </row>
    <row r="25" spans="1:12" ht="19.5" customHeight="1" x14ac:dyDescent="0.2">
      <c r="B25" s="7">
        <v>16</v>
      </c>
      <c r="C25" s="40">
        <v>24.489302859779201</v>
      </c>
      <c r="D25" s="40">
        <v>8.5616438356165059</v>
      </c>
      <c r="E25" s="40">
        <v>6.0431934451941327</v>
      </c>
      <c r="F25" s="40">
        <v>0</v>
      </c>
      <c r="G25" s="40">
        <v>32.791126964771927</v>
      </c>
      <c r="H25" s="40">
        <v>20.529302309769598</v>
      </c>
      <c r="I25" s="40">
        <v>0.52485684884105177</v>
      </c>
      <c r="J25" s="40">
        <v>-3.2017697112945442</v>
      </c>
      <c r="K25" s="40">
        <v>89.737656552677876</v>
      </c>
      <c r="L25" s="8"/>
    </row>
    <row r="26" spans="1:12" ht="20.25" customHeight="1" x14ac:dyDescent="0.2">
      <c r="B26" s="10">
        <v>17</v>
      </c>
      <c r="C26" s="41">
        <v>24.489302859779201</v>
      </c>
      <c r="D26" s="41">
        <v>8.5616438356165059</v>
      </c>
      <c r="E26" s="41">
        <v>19.203233760918963</v>
      </c>
      <c r="F26" s="41">
        <v>0</v>
      </c>
      <c r="G26" s="41">
        <v>32.791126964771927</v>
      </c>
      <c r="H26" s="41">
        <v>20.529302309769598</v>
      </c>
      <c r="I26" s="41">
        <v>0.52485684884105177</v>
      </c>
      <c r="J26" s="41">
        <v>-3.2017697112945442</v>
      </c>
      <c r="K26" s="41">
        <v>102.8976968684027</v>
      </c>
      <c r="L26" s="11"/>
    </row>
    <row r="27" spans="1:12" ht="20.25" customHeight="1" x14ac:dyDescent="0.2">
      <c r="B27" s="7">
        <v>18</v>
      </c>
      <c r="C27" s="40">
        <v>24.489302859779201</v>
      </c>
      <c r="D27" s="40">
        <v>8.5616438356165059</v>
      </c>
      <c r="E27" s="40">
        <v>16.478540523795463</v>
      </c>
      <c r="F27" s="40">
        <v>0</v>
      </c>
      <c r="G27" s="40">
        <v>268.77960438426339</v>
      </c>
      <c r="H27" s="40">
        <v>20.529302309769598</v>
      </c>
      <c r="I27" s="40">
        <v>0.30688032019843531</v>
      </c>
      <c r="J27" s="40">
        <v>-3.2017697112945998</v>
      </c>
      <c r="K27" s="40">
        <v>335.94350452212797</v>
      </c>
      <c r="L27" s="8"/>
    </row>
    <row r="28" spans="1:12" ht="20.25" hidden="1" customHeight="1" x14ac:dyDescent="0.2">
      <c r="B28" s="36">
        <v>19</v>
      </c>
      <c r="C28" s="42">
        <v>11.555994765108428</v>
      </c>
      <c r="D28" s="42">
        <v>2.6933749240531122</v>
      </c>
      <c r="E28" s="42">
        <v>0</v>
      </c>
      <c r="F28" s="42">
        <v>41.249993360302298</v>
      </c>
      <c r="G28" s="42">
        <v>298.0905900455561</v>
      </c>
      <c r="H28" s="42">
        <v>5.0980284510662228</v>
      </c>
      <c r="I28" s="40">
        <v>0.22697164439934789</v>
      </c>
      <c r="J28" s="42">
        <v>0</v>
      </c>
      <c r="K28" s="42">
        <v>358.91495319048551</v>
      </c>
      <c r="L28" s="8"/>
    </row>
    <row r="29" spans="1:12" ht="20.25" hidden="1" customHeight="1" x14ac:dyDescent="0.2">
      <c r="B29" s="37">
        <v>20</v>
      </c>
      <c r="C29" s="43">
        <v>11.555994765108428</v>
      </c>
      <c r="D29" s="43">
        <v>2.6933749240531122</v>
      </c>
      <c r="E29" s="43">
        <v>0</v>
      </c>
      <c r="F29" s="43">
        <v>0</v>
      </c>
      <c r="G29" s="43">
        <v>64.167516036440901</v>
      </c>
      <c r="H29" s="43">
        <v>5.0980284510662228</v>
      </c>
      <c r="I29" s="41">
        <v>0.22697164439934789</v>
      </c>
      <c r="J29" s="43">
        <v>0</v>
      </c>
      <c r="K29" s="43">
        <v>83.74188582106801</v>
      </c>
      <c r="L29" s="11"/>
    </row>
    <row r="30" spans="1:12" ht="20.25" hidden="1" customHeight="1" x14ac:dyDescent="0.2">
      <c r="B30" s="36">
        <v>21</v>
      </c>
      <c r="C30" s="42">
        <v>11.555994765108428</v>
      </c>
      <c r="D30" s="42">
        <v>2.6933749240531122</v>
      </c>
      <c r="E30" s="42">
        <v>0</v>
      </c>
      <c r="F30" s="42">
        <v>1.3382262640129641</v>
      </c>
      <c r="G30" s="42">
        <v>52.190905851601315</v>
      </c>
      <c r="H30" s="42">
        <v>5.0980284510662228</v>
      </c>
      <c r="I30" s="40">
        <v>0.22697164439934789</v>
      </c>
      <c r="J30" s="42">
        <v>0</v>
      </c>
      <c r="K30" s="42">
        <v>73.103501900241397</v>
      </c>
      <c r="L30" s="8"/>
    </row>
    <row r="31" spans="1:12" ht="20.25" hidden="1" customHeight="1" x14ac:dyDescent="0.2">
      <c r="B31" s="37">
        <v>22</v>
      </c>
      <c r="C31" s="43">
        <v>11.555994765108428</v>
      </c>
      <c r="D31" s="43">
        <v>2.6933749240531122</v>
      </c>
      <c r="E31" s="43">
        <v>0</v>
      </c>
      <c r="F31" s="43">
        <v>1.3382262640129641</v>
      </c>
      <c r="G31" s="43">
        <v>54.748937139343418</v>
      </c>
      <c r="H31" s="43">
        <v>5.0980284510662228</v>
      </c>
      <c r="I31" s="41">
        <v>0.22697164439934789</v>
      </c>
      <c r="J31" s="43">
        <v>0</v>
      </c>
      <c r="K31" s="43">
        <v>75.661533187983494</v>
      </c>
      <c r="L31" s="11"/>
    </row>
    <row r="32" spans="1:12" ht="20.25" hidden="1" customHeight="1" x14ac:dyDescent="0.2">
      <c r="B32" s="36">
        <v>61</v>
      </c>
      <c r="C32" s="42">
        <v>11.555994765108428</v>
      </c>
      <c r="D32" s="42">
        <v>2.6933749240531122</v>
      </c>
      <c r="E32" s="42">
        <v>0</v>
      </c>
      <c r="F32" s="42">
        <v>3.2096204076778605</v>
      </c>
      <c r="G32" s="42">
        <v>52.190905851601315</v>
      </c>
      <c r="H32" s="42">
        <v>5.0980284510662228</v>
      </c>
      <c r="I32" s="40">
        <v>0.22697164439934789</v>
      </c>
      <c r="J32" s="42">
        <v>0</v>
      </c>
      <c r="K32" s="42">
        <v>74.974896043906284</v>
      </c>
      <c r="L32" s="8"/>
    </row>
    <row r="33" spans="2:12" ht="20.25" hidden="1" customHeight="1" x14ac:dyDescent="0.2">
      <c r="B33" s="37">
        <v>62</v>
      </c>
      <c r="C33" s="43">
        <v>11.555994765108428</v>
      </c>
      <c r="D33" s="43">
        <v>2.6933749240531122</v>
      </c>
      <c r="E33" s="43">
        <v>0</v>
      </c>
      <c r="F33" s="43">
        <v>1.3382262640129641</v>
      </c>
      <c r="G33" s="43">
        <v>52.190905851601315</v>
      </c>
      <c r="H33" s="43">
        <v>5.0980284510662228</v>
      </c>
      <c r="I33" s="41">
        <v>0.22697164439934789</v>
      </c>
      <c r="J33" s="43">
        <v>0</v>
      </c>
      <c r="K33" s="43">
        <v>73.103501900241397</v>
      </c>
      <c r="L33" s="11"/>
    </row>
  </sheetData>
  <sheetProtection algorithmName="SHA-512" hashValue="DuFut5kziHRhmIyP7aElE9yxxOkeKHO5yKvJtpx2nPRG1/TFRRfVjeL1Vk8XhBLC3pXZ+QVCPSL378vHOYI0zQ==" saltValue="rbH2G2BWpGHnJieiv0ClLg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conditionalFormatting sqref="M9:AA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zoomScale="115" zoomScaleNormal="115" workbookViewId="0">
      <selection activeCell="Q19" sqref="Q19"/>
    </sheetView>
  </sheetViews>
  <sheetFormatPr baseColWidth="10" defaultRowHeight="12.75" x14ac:dyDescent="0.2"/>
  <cols>
    <col min="1" max="1" width="5.7109375" style="17" customWidth="1"/>
    <col min="2" max="2" width="4.28515625" style="17" customWidth="1"/>
    <col min="3" max="3" width="1.7109375" style="17" customWidth="1"/>
    <col min="4" max="4" width="14" style="17" customWidth="1"/>
    <col min="5" max="5" width="1.7109375" style="17" customWidth="1"/>
    <col min="6" max="6" width="14" style="17" customWidth="1"/>
    <col min="7" max="7" width="1.7109375" style="17" customWidth="1"/>
    <col min="8" max="8" width="14" style="17" customWidth="1"/>
    <col min="9" max="9" width="1.7109375" style="17" customWidth="1"/>
    <col min="10" max="10" width="14" style="17" customWidth="1"/>
    <col min="11" max="11" width="1.7109375" style="17" customWidth="1"/>
    <col min="12" max="12" width="14" style="17" customWidth="1"/>
    <col min="13" max="13" width="3.140625" style="17" customWidth="1"/>
    <col min="14" max="14" width="1.42578125" style="17" customWidth="1"/>
    <col min="15" max="15" width="15.140625" style="17" customWidth="1"/>
    <col min="16" max="16384" width="11.42578125" style="16"/>
  </cols>
  <sheetData>
    <row r="1" spans="1:15" ht="20.25" customHeight="1" x14ac:dyDescent="0.2"/>
    <row r="2" spans="1:15" ht="20.2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2">
      <c r="B6" s="24"/>
    </row>
    <row r="7" spans="1:15" ht="16.5" customHeight="1" x14ac:dyDescent="0.2">
      <c r="B7" s="24"/>
    </row>
    <row r="8" spans="1:15" ht="16.5" customHeight="1" x14ac:dyDescent="0.2">
      <c r="B8" s="24"/>
    </row>
    <row r="9" spans="1:15" ht="16.5" customHeight="1" x14ac:dyDescent="0.2">
      <c r="B9" s="24"/>
    </row>
    <row r="10" spans="1:15" ht="16.5" customHeight="1" x14ac:dyDescent="0.2">
      <c r="B10" s="24"/>
    </row>
    <row r="11" spans="1:15" ht="16.5" customHeight="1" x14ac:dyDescent="0.2">
      <c r="B11" s="24"/>
    </row>
    <row r="12" spans="1:15" ht="16.5" customHeight="1" x14ac:dyDescent="0.2">
      <c r="B12" s="24"/>
    </row>
    <row r="13" spans="1:15" ht="17.25" customHeight="1" x14ac:dyDescent="0.2">
      <c r="B13" s="24"/>
    </row>
    <row r="14" spans="1:15" ht="16.5" customHeight="1" x14ac:dyDescent="0.2">
      <c r="B14" s="24"/>
    </row>
    <row r="15" spans="1:15" ht="16.5" customHeight="1" x14ac:dyDescent="0.2">
      <c r="B15" s="24"/>
    </row>
    <row r="16" spans="1:15" ht="16.5" customHeight="1" x14ac:dyDescent="0.2">
      <c r="B16" s="24"/>
    </row>
    <row r="17" spans="1:15" ht="16.5" customHeight="1" x14ac:dyDescent="0.2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2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2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2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2">
      <c r="A22" s="27"/>
      <c r="B22" s="28"/>
      <c r="C22" s="27"/>
      <c r="D22" s="35"/>
      <c r="E22" s="27"/>
      <c r="F22" s="35"/>
      <c r="G22" s="27"/>
      <c r="H22" s="35"/>
      <c r="I22" s="27"/>
      <c r="J22" s="35"/>
      <c r="K22" s="27"/>
      <c r="L22" s="35"/>
      <c r="M22" s="27"/>
      <c r="N22" s="25"/>
      <c r="O22" s="25"/>
    </row>
    <row r="23" spans="1:15" ht="9" customHeight="1" x14ac:dyDescent="0.2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2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2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2"/>
    <row r="28" spans="1:15" ht="6" customHeight="1" x14ac:dyDescent="0.2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2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2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2"/>
    <row r="32" spans="1:15" ht="4.5" customHeight="1" x14ac:dyDescent="0.2">
      <c r="G32" s="33"/>
      <c r="H32" s="33"/>
      <c r="I32" s="33"/>
      <c r="J32" s="33"/>
      <c r="K32" s="33"/>
    </row>
    <row r="33" spans="1:11" ht="18" customHeight="1" x14ac:dyDescent="0.2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2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2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algorithmName="SHA-512" hashValue="lO88b/KCTZwDaSED11UV3xFAyIFq1wi4VrAB+K7K68sVclqJDuQsR6SY/7NwI0jdbBlfIngMthD8FuL2hGwstQ==" saltValue="bkLRfMSJEx5AjSQ+nzLIqQ==" spinCount="100000" sheet="1" objects="1" scenarios="1" selectLockedCells="1" selectUn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3"/>
  </sheetPr>
  <dimension ref="A1:AA12"/>
  <sheetViews>
    <sheetView showGridLines="0" topLeftCell="A4" workbookViewId="0">
      <selection activeCell="U4" sqref="U1:Z1048576"/>
    </sheetView>
  </sheetViews>
  <sheetFormatPr baseColWidth="10" defaultRowHeight="12.75" x14ac:dyDescent="0.2"/>
  <cols>
    <col min="1" max="1" width="18" style="2" bestFit="1" customWidth="1"/>
    <col min="2" max="2" width="9.42578125" style="2" customWidth="1"/>
    <col min="3" max="4" width="18.140625" style="2" customWidth="1"/>
    <col min="5" max="5" width="18.140625" style="2" hidden="1" customWidth="1"/>
    <col min="6" max="9" width="16.7109375" style="2" hidden="1" customWidth="1"/>
    <col min="10" max="10" width="16.7109375" style="2" customWidth="1"/>
    <col min="11" max="11" width="18.5703125" style="2" customWidth="1"/>
    <col min="12" max="12" width="16.7109375" style="2" hidden="1" customWidth="1"/>
    <col min="13" max="16" width="16.7109375" style="1" hidden="1" customWidth="1"/>
    <col min="17" max="17" width="16.7109375" style="2" hidden="1" customWidth="1"/>
    <col min="18" max="20" width="16.7109375" style="2" customWidth="1"/>
    <col min="21" max="26" width="16.7109375" style="2" hidden="1" customWidth="1"/>
    <col min="27" max="16384" width="11.42578125" style="2"/>
  </cols>
  <sheetData>
    <row r="1" spans="1:27" ht="15.95" customHeight="1" x14ac:dyDescent="0.2">
      <c r="A1" s="12" t="s">
        <v>1</v>
      </c>
      <c r="B1" s="50" t="s">
        <v>32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7" ht="15.95" customHeight="1" x14ac:dyDescent="0.2">
      <c r="A2" s="12" t="s">
        <v>2</v>
      </c>
      <c r="B2" s="50" t="s">
        <v>30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7" ht="15.95" customHeight="1" x14ac:dyDescent="0.2">
      <c r="A3" s="12" t="s">
        <v>0</v>
      </c>
      <c r="B3" s="50" t="s">
        <v>20</v>
      </c>
      <c r="C3" s="51"/>
      <c r="D3" s="51"/>
      <c r="E3" s="51"/>
      <c r="F3" s="51"/>
      <c r="G3" s="51"/>
      <c r="H3" s="51"/>
      <c r="I3" s="51"/>
      <c r="J3" s="51"/>
      <c r="K3" s="51"/>
      <c r="L3" s="51"/>
      <c r="AA3" s="2" t="str">
        <f>"Quelle: "&amp;'FT PBtL 2015-2050 gesamt'!B3</f>
        <v>Quelle: Eigene Darstellung: JOANNEUM RESEARCH</v>
      </c>
    </row>
    <row r="4" spans="1:27" x14ac:dyDescent="0.2">
      <c r="A4" s="12" t="s">
        <v>3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7" x14ac:dyDescent="0.2">
      <c r="A5" s="12" t="s">
        <v>4</v>
      </c>
      <c r="B5" s="50" t="s">
        <v>14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7" x14ac:dyDescent="0.2">
      <c r="A6" s="13" t="s">
        <v>5</v>
      </c>
      <c r="B6" s="52" t="s">
        <v>24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10" spans="1:27" x14ac:dyDescent="0.2">
      <c r="B10" s="39" t="s">
        <v>17</v>
      </c>
      <c r="C10" s="39">
        <v>1</v>
      </c>
      <c r="D10" s="39">
        <v>2</v>
      </c>
      <c r="E10" s="39">
        <v>3</v>
      </c>
      <c r="F10" s="39">
        <v>4</v>
      </c>
      <c r="G10" s="39">
        <v>5</v>
      </c>
      <c r="H10" s="39">
        <v>6</v>
      </c>
      <c r="I10" s="39">
        <v>7</v>
      </c>
      <c r="J10" s="39">
        <v>8</v>
      </c>
      <c r="K10" s="39">
        <v>9</v>
      </c>
      <c r="L10" s="39">
        <v>10</v>
      </c>
      <c r="M10" s="39">
        <v>11</v>
      </c>
      <c r="N10" s="39">
        <v>12</v>
      </c>
      <c r="O10" s="39">
        <v>13</v>
      </c>
      <c r="P10" s="39">
        <v>14</v>
      </c>
      <c r="Q10" s="39">
        <v>15</v>
      </c>
      <c r="R10" s="39">
        <v>16</v>
      </c>
      <c r="S10" s="39">
        <v>17</v>
      </c>
      <c r="T10" s="39">
        <v>18</v>
      </c>
      <c r="U10" s="39">
        <v>19</v>
      </c>
      <c r="V10" s="39">
        <v>20</v>
      </c>
      <c r="W10" s="39">
        <v>21</v>
      </c>
      <c r="X10" s="39">
        <v>22</v>
      </c>
      <c r="Y10" s="39">
        <v>61</v>
      </c>
      <c r="Z10" s="39">
        <v>62</v>
      </c>
    </row>
    <row r="11" spans="1:27" x14ac:dyDescent="0.2">
      <c r="B11" s="39">
        <v>2015</v>
      </c>
      <c r="C11" s="40">
        <v>37.348299487501592</v>
      </c>
      <c r="D11" s="40">
        <v>102.6423062021633</v>
      </c>
      <c r="E11" s="40">
        <v>71.765275636228424</v>
      </c>
      <c r="F11" s="40">
        <v>95.349234142513808</v>
      </c>
      <c r="G11" s="40">
        <v>121.99904969578745</v>
      </c>
      <c r="H11" s="40">
        <v>71.887950336067803</v>
      </c>
      <c r="I11" s="40">
        <v>89.560858010508582</v>
      </c>
      <c r="J11" s="40">
        <v>48.704508242005964</v>
      </c>
      <c r="K11" s="40">
        <v>133.91784092080439</v>
      </c>
      <c r="L11" s="40">
        <v>135.38440279594914</v>
      </c>
      <c r="M11" s="40">
        <v>151.23359108908031</v>
      </c>
      <c r="N11" s="40">
        <v>129.55668676171584</v>
      </c>
      <c r="O11" s="40">
        <v>114.02245446195546</v>
      </c>
      <c r="P11" s="40">
        <v>113.2844762783251</v>
      </c>
      <c r="Q11" s="40">
        <v>50.013090890024394</v>
      </c>
      <c r="R11" s="40">
        <v>89.737656552677876</v>
      </c>
      <c r="S11" s="40">
        <v>102.89769686840269</v>
      </c>
      <c r="T11" s="40">
        <v>335.94350452212802</v>
      </c>
      <c r="U11" s="40">
        <v>358.91495319048551</v>
      </c>
      <c r="V11" s="40">
        <v>83.741885821068024</v>
      </c>
      <c r="W11" s="40">
        <v>73.103501900241383</v>
      </c>
      <c r="X11" s="40">
        <v>75.661533187983494</v>
      </c>
      <c r="Y11" s="40">
        <v>74.97489604390627</v>
      </c>
      <c r="Z11" s="40">
        <v>73.103501900241383</v>
      </c>
    </row>
    <row r="12" spans="1:27" x14ac:dyDescent="0.2">
      <c r="B12" s="39">
        <v>2050</v>
      </c>
      <c r="C12" s="40">
        <v>40.521474872690433</v>
      </c>
      <c r="D12" s="41">
        <v>98.462456078225301</v>
      </c>
      <c r="E12" s="40">
        <v>63.614606612382083</v>
      </c>
      <c r="F12" s="41">
        <v>72.92112622668742</v>
      </c>
      <c r="G12" s="40">
        <v>117.68595264756016</v>
      </c>
      <c r="H12" s="41">
        <v>59.427077427951325</v>
      </c>
      <c r="I12" s="40">
        <v>69.382390466866283</v>
      </c>
      <c r="J12" s="41">
        <v>51.877683627194813</v>
      </c>
      <c r="K12" s="40">
        <v>118.03487081486416</v>
      </c>
      <c r="L12" s="41">
        <v>78.064661035633577</v>
      </c>
      <c r="M12" s="40">
        <v>89.190792753598572</v>
      </c>
      <c r="N12" s="41">
        <v>74.390142340588739</v>
      </c>
      <c r="O12" s="40">
        <v>69.276202481296721</v>
      </c>
      <c r="P12" s="41">
        <v>65.064810354455972</v>
      </c>
      <c r="Q12" s="40">
        <v>49.505788813469117</v>
      </c>
      <c r="R12" s="41">
        <v>93.086790373524749</v>
      </c>
      <c r="S12" s="40">
        <v>106.24683068924956</v>
      </c>
      <c r="T12" s="41">
        <v>137.65464349309414</v>
      </c>
      <c r="U12" s="41">
        <v>102.8302197584693</v>
      </c>
      <c r="V12" s="40">
        <v>70.673796368071649</v>
      </c>
      <c r="W12" s="41">
        <v>63.745337916631421</v>
      </c>
      <c r="X12" s="40">
        <v>63.745337916631421</v>
      </c>
      <c r="Y12" s="41">
        <v>65.647645281815954</v>
      </c>
      <c r="Z12" s="40">
        <v>63.745337916631421</v>
      </c>
    </row>
  </sheetData>
  <sheetProtection algorithmName="SHA-512" hashValue="ybpYRD7Zjs/tKQ28OUJd86w2wVv16pW6f3HMtc6ll1dqwXINkPNHd637kehmVFWdrtr2gmMSY1StIg0ilx2p2g==" saltValue="Gr82IXww21WzfEyFnQNSGA==" spinCount="100000" sheet="1" objects="1" scenarios="1" selectLockedCells="1" selectUn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FT 2015 Details PtL</vt:lpstr>
      <vt:lpstr>DIA FT 2015 Details PtL</vt:lpstr>
      <vt:lpstr>FT 2015 Details PtL Sensit h</vt:lpstr>
      <vt:lpstr>DIA FT 2015 Details PtL Sensit </vt:lpstr>
      <vt:lpstr>FT PtL 2015-2050 gesamt</vt:lpstr>
      <vt:lpstr>DIA FT PtL 2015-2050 gesamt</vt:lpstr>
      <vt:lpstr>FT 2015 Details BtL PBtL</vt:lpstr>
      <vt:lpstr>DIA FT 2015 Details BtL PBtL</vt:lpstr>
      <vt:lpstr>FT PBtL 2015-2050 gesamt</vt:lpstr>
      <vt:lpstr>DIA FT PBtL 2015-2050 gesamt</vt:lpstr>
      <vt:lpstr>'DIA FT 2015 Details BtL PBtL'!Druckbereich</vt:lpstr>
      <vt:lpstr>'DIA FT 2015 Details PtL'!Druckbereich</vt:lpstr>
      <vt:lpstr>'DIA FT 2015 Details PtL Sensit '!Druckbereich</vt:lpstr>
      <vt:lpstr>'DIA FT PBtL 2015-2050 gesamt'!Druckbereich</vt:lpstr>
      <vt:lpstr>'DIA FT PtL 2015-2050 gesamt'!Druckbereich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Beermann, Martin</cp:lastModifiedBy>
  <cp:lastPrinted>2019-12-03T10:15:08Z</cp:lastPrinted>
  <dcterms:created xsi:type="dcterms:W3CDTF">2010-08-25T11:28:54Z</dcterms:created>
  <dcterms:modified xsi:type="dcterms:W3CDTF">2020-02-18T09:58:17Z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